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Foglio1!$A$2:$K$175</definedName>
    <definedName name="_xlnm._FilterDatabase" localSheetId="1" hidden="1">Foglio2!$A$2:$R$175</definedName>
  </definedNames>
  <calcPr calcId="145621"/>
</workbook>
</file>

<file path=xl/calcChain.xml><?xml version="1.0" encoding="utf-8"?>
<calcChain xmlns="http://schemas.openxmlformats.org/spreadsheetml/2006/main">
  <c r="J146" i="1" l="1"/>
  <c r="K146" i="1" s="1"/>
  <c r="I146" i="1"/>
  <c r="H146" i="1"/>
  <c r="G146" i="1"/>
  <c r="F146" i="1"/>
  <c r="J145" i="1"/>
  <c r="K145" i="1" s="1"/>
  <c r="I145" i="1"/>
  <c r="H145" i="1"/>
  <c r="G145" i="1"/>
  <c r="F145" i="1"/>
  <c r="P150" i="2"/>
  <c r="R150" i="2" s="1"/>
  <c r="J150" i="2"/>
  <c r="I150" i="2"/>
  <c r="P149" i="2"/>
  <c r="R149" i="2" s="1"/>
  <c r="I149" i="2"/>
  <c r="J149" i="2" s="1"/>
  <c r="R148" i="2"/>
  <c r="Q148" i="2"/>
  <c r="P148" i="2"/>
  <c r="I148" i="2"/>
  <c r="J148" i="2" s="1"/>
  <c r="P147" i="2"/>
  <c r="R147" i="2" s="1"/>
  <c r="I147" i="2"/>
  <c r="J147" i="2" s="1"/>
  <c r="P146" i="2"/>
  <c r="R146" i="2" s="1"/>
  <c r="I146" i="2"/>
  <c r="J146" i="2" s="1"/>
  <c r="P145" i="2"/>
  <c r="R145" i="2" s="1"/>
  <c r="I145" i="2"/>
  <c r="J145" i="2" s="1"/>
  <c r="Q145" i="2" l="1"/>
  <c r="Q150" i="2"/>
  <c r="Q147" i="2"/>
  <c r="Q149" i="2"/>
  <c r="I149" i="1" s="1"/>
  <c r="Q146" i="2"/>
  <c r="J175" i="1"/>
  <c r="K175" i="1" s="1"/>
  <c r="I175" i="1"/>
  <c r="H175" i="1"/>
  <c r="J174" i="1"/>
  <c r="K174" i="1" s="1"/>
  <c r="I174" i="1"/>
  <c r="H174" i="1"/>
  <c r="J173" i="1"/>
  <c r="K173" i="1" s="1"/>
  <c r="I173" i="1"/>
  <c r="H173" i="1"/>
  <c r="J172" i="1"/>
  <c r="K172" i="1" s="1"/>
  <c r="I172" i="1"/>
  <c r="H172" i="1"/>
  <c r="J169" i="1"/>
  <c r="K169" i="1" s="1"/>
  <c r="I169" i="1"/>
  <c r="H169" i="1"/>
  <c r="J167" i="1"/>
  <c r="K167" i="1" s="1"/>
  <c r="I167" i="1"/>
  <c r="H167" i="1"/>
  <c r="J166" i="1"/>
  <c r="K166" i="1" s="1"/>
  <c r="I166" i="1"/>
  <c r="H166" i="1"/>
  <c r="J165" i="1"/>
  <c r="K165" i="1" s="1"/>
  <c r="I165" i="1"/>
  <c r="H165" i="1"/>
  <c r="J164" i="1"/>
  <c r="K164" i="1" s="1"/>
  <c r="I164" i="1"/>
  <c r="H164" i="1"/>
  <c r="J162" i="1"/>
  <c r="K162" i="1" s="1"/>
  <c r="I162" i="1"/>
  <c r="H162" i="1"/>
  <c r="J161" i="1"/>
  <c r="K161" i="1" s="1"/>
  <c r="I161" i="1"/>
  <c r="H161" i="1"/>
  <c r="J160" i="1"/>
  <c r="K160" i="1" s="1"/>
  <c r="I160" i="1"/>
  <c r="H160" i="1"/>
  <c r="J157" i="1"/>
  <c r="K157" i="1" s="1"/>
  <c r="I157" i="1"/>
  <c r="H157" i="1"/>
  <c r="J156" i="1"/>
  <c r="K156" i="1" s="1"/>
  <c r="I156" i="1"/>
  <c r="H156" i="1"/>
  <c r="J155" i="1"/>
  <c r="K155" i="1" s="1"/>
  <c r="I155" i="1"/>
  <c r="H155" i="1"/>
  <c r="J154" i="1"/>
  <c r="K154" i="1" s="1"/>
  <c r="I154" i="1"/>
  <c r="H154" i="1"/>
  <c r="J153" i="1"/>
  <c r="K153" i="1" s="1"/>
  <c r="I153" i="1"/>
  <c r="H153" i="1"/>
  <c r="J150" i="1"/>
  <c r="K150" i="1" s="1"/>
  <c r="I150" i="1"/>
  <c r="H150" i="1"/>
  <c r="J149" i="1"/>
  <c r="K149" i="1" s="1"/>
  <c r="H149" i="1"/>
  <c r="J148" i="1"/>
  <c r="K148" i="1" s="1"/>
  <c r="I148" i="1"/>
  <c r="H148" i="1"/>
  <c r="J147" i="1"/>
  <c r="K147" i="1" s="1"/>
  <c r="I147" i="1"/>
  <c r="H147" i="1"/>
  <c r="J143" i="1"/>
  <c r="K143" i="1" s="1"/>
  <c r="I143" i="1"/>
  <c r="H143" i="1"/>
  <c r="J142" i="1"/>
  <c r="K142" i="1" s="1"/>
  <c r="I142" i="1"/>
  <c r="H142" i="1"/>
  <c r="J141" i="1"/>
  <c r="K141" i="1" s="1"/>
  <c r="I141" i="1"/>
  <c r="H141" i="1"/>
  <c r="J139" i="1"/>
  <c r="K139" i="1" s="1"/>
  <c r="I139" i="1"/>
  <c r="H139" i="1"/>
  <c r="J138" i="1"/>
  <c r="K138" i="1" s="1"/>
  <c r="I138" i="1"/>
  <c r="H138" i="1"/>
  <c r="J137" i="1"/>
  <c r="K137" i="1" s="1"/>
  <c r="I137" i="1"/>
  <c r="H137" i="1"/>
  <c r="J133" i="1"/>
  <c r="K133" i="1" s="1"/>
  <c r="I133" i="1"/>
  <c r="H133" i="1"/>
  <c r="J132" i="1"/>
  <c r="K132" i="1" s="1"/>
  <c r="I132" i="1"/>
  <c r="H132" i="1"/>
  <c r="J131" i="1"/>
  <c r="K131" i="1" s="1"/>
  <c r="I131" i="1"/>
  <c r="H131" i="1"/>
  <c r="J130" i="1"/>
  <c r="K130" i="1" s="1"/>
  <c r="I130" i="1"/>
  <c r="H130" i="1"/>
  <c r="J126" i="1"/>
  <c r="K126" i="1" s="1"/>
  <c r="I126" i="1"/>
  <c r="H126" i="1"/>
  <c r="J125" i="1"/>
  <c r="K125" i="1" s="1"/>
  <c r="I125" i="1"/>
  <c r="H125" i="1"/>
  <c r="J124" i="1"/>
  <c r="K124" i="1" s="1"/>
  <c r="I124" i="1"/>
  <c r="H124" i="1"/>
  <c r="J123" i="1"/>
  <c r="K123" i="1" s="1"/>
  <c r="I123" i="1"/>
  <c r="H123" i="1"/>
  <c r="J121" i="1"/>
  <c r="K121" i="1" s="1"/>
  <c r="I121" i="1"/>
  <c r="H121" i="1"/>
  <c r="J120" i="1"/>
  <c r="K120" i="1" s="1"/>
  <c r="I120" i="1"/>
  <c r="H120" i="1"/>
  <c r="J117" i="1"/>
  <c r="K117" i="1" s="1"/>
  <c r="I117" i="1"/>
  <c r="H117" i="1"/>
  <c r="J115" i="1"/>
  <c r="K115" i="1" s="1"/>
  <c r="I115" i="1"/>
  <c r="H115" i="1"/>
  <c r="J114" i="1"/>
  <c r="K114" i="1" s="1"/>
  <c r="I114" i="1"/>
  <c r="H114" i="1"/>
  <c r="J113" i="1"/>
  <c r="K113" i="1" s="1"/>
  <c r="I113" i="1"/>
  <c r="H113" i="1"/>
  <c r="J112" i="1"/>
  <c r="K112" i="1" s="1"/>
  <c r="I112" i="1"/>
  <c r="H112" i="1"/>
  <c r="J110" i="1"/>
  <c r="K110" i="1" s="1"/>
  <c r="I110" i="1"/>
  <c r="H110" i="1"/>
  <c r="J109" i="1"/>
  <c r="K109" i="1" s="1"/>
  <c r="I109" i="1"/>
  <c r="H109" i="1"/>
  <c r="J108" i="1"/>
  <c r="K108" i="1" s="1"/>
  <c r="I108" i="1"/>
  <c r="H108" i="1"/>
  <c r="J107" i="1"/>
  <c r="K107" i="1" s="1"/>
  <c r="I107" i="1"/>
  <c r="H107" i="1"/>
  <c r="J106" i="1"/>
  <c r="K106" i="1" s="1"/>
  <c r="I106" i="1"/>
  <c r="H106" i="1"/>
  <c r="J105" i="1"/>
  <c r="K105" i="1" s="1"/>
  <c r="I105" i="1"/>
  <c r="H105" i="1"/>
  <c r="J104" i="1"/>
  <c r="K104" i="1" s="1"/>
  <c r="I104" i="1"/>
  <c r="H104" i="1"/>
  <c r="J103" i="1"/>
  <c r="K103" i="1" s="1"/>
  <c r="I103" i="1"/>
  <c r="H103" i="1"/>
  <c r="J102" i="1"/>
  <c r="K102" i="1" s="1"/>
  <c r="I102" i="1"/>
  <c r="H102" i="1"/>
  <c r="J101" i="1"/>
  <c r="K101" i="1" s="1"/>
  <c r="I101" i="1"/>
  <c r="H101" i="1"/>
  <c r="J99" i="1"/>
  <c r="K99" i="1" s="1"/>
  <c r="I99" i="1"/>
  <c r="H99" i="1"/>
  <c r="J98" i="1"/>
  <c r="K98" i="1" s="1"/>
  <c r="I98" i="1"/>
  <c r="H98" i="1"/>
  <c r="J97" i="1"/>
  <c r="K97" i="1" s="1"/>
  <c r="I97" i="1"/>
  <c r="H97" i="1"/>
  <c r="J96" i="1"/>
  <c r="K96" i="1" s="1"/>
  <c r="I96" i="1"/>
  <c r="H96" i="1"/>
  <c r="J95" i="1"/>
  <c r="K95" i="1" s="1"/>
  <c r="I95" i="1"/>
  <c r="H95" i="1"/>
  <c r="J93" i="1"/>
  <c r="K93" i="1" s="1"/>
  <c r="I93" i="1"/>
  <c r="H93" i="1"/>
  <c r="J92" i="1"/>
  <c r="K92" i="1" s="1"/>
  <c r="I92" i="1"/>
  <c r="H92" i="1"/>
  <c r="J91" i="1"/>
  <c r="K91" i="1" s="1"/>
  <c r="I91" i="1"/>
  <c r="H91" i="1"/>
  <c r="J89" i="1"/>
  <c r="K89" i="1" s="1"/>
  <c r="I89" i="1"/>
  <c r="H89" i="1"/>
  <c r="J88" i="1"/>
  <c r="K88" i="1" s="1"/>
  <c r="I88" i="1"/>
  <c r="H88" i="1"/>
  <c r="J87" i="1"/>
  <c r="K87" i="1" s="1"/>
  <c r="I87" i="1"/>
  <c r="H87" i="1"/>
  <c r="J86" i="1"/>
  <c r="K86" i="1" s="1"/>
  <c r="I86" i="1"/>
  <c r="H86" i="1"/>
  <c r="J85" i="1"/>
  <c r="K85" i="1" s="1"/>
  <c r="I85" i="1"/>
  <c r="H85" i="1"/>
  <c r="J84" i="1"/>
  <c r="K84" i="1" s="1"/>
  <c r="I84" i="1"/>
  <c r="H84" i="1"/>
  <c r="J82" i="1"/>
  <c r="K82" i="1" s="1"/>
  <c r="I82" i="1"/>
  <c r="H82" i="1"/>
  <c r="J81" i="1"/>
  <c r="K81" i="1" s="1"/>
  <c r="I81" i="1"/>
  <c r="H81" i="1"/>
  <c r="J80" i="1"/>
  <c r="K80" i="1" s="1"/>
  <c r="I80" i="1"/>
  <c r="H80" i="1"/>
  <c r="J78" i="1"/>
  <c r="K78" i="1" s="1"/>
  <c r="I78" i="1"/>
  <c r="H78" i="1"/>
  <c r="J77" i="1"/>
  <c r="K77" i="1" s="1"/>
  <c r="I77" i="1"/>
  <c r="H77" i="1"/>
  <c r="J75" i="1"/>
  <c r="K75" i="1" s="1"/>
  <c r="I75" i="1"/>
  <c r="H75" i="1"/>
  <c r="J74" i="1"/>
  <c r="K74" i="1" s="1"/>
  <c r="I74" i="1"/>
  <c r="H74" i="1"/>
  <c r="J73" i="1"/>
  <c r="K73" i="1" s="1"/>
  <c r="I73" i="1"/>
  <c r="H73" i="1"/>
  <c r="J72" i="1"/>
  <c r="K72" i="1" s="1"/>
  <c r="I72" i="1"/>
  <c r="H72" i="1"/>
  <c r="J71" i="1"/>
  <c r="K71" i="1" s="1"/>
  <c r="I71" i="1"/>
  <c r="H71" i="1"/>
  <c r="J69" i="1"/>
  <c r="K69" i="1" s="1"/>
  <c r="I69" i="1"/>
  <c r="H69" i="1"/>
  <c r="J68" i="1"/>
  <c r="K68" i="1" s="1"/>
  <c r="I68" i="1"/>
  <c r="H68" i="1"/>
  <c r="J67" i="1"/>
  <c r="K67" i="1" s="1"/>
  <c r="I67" i="1"/>
  <c r="H67" i="1"/>
  <c r="J66" i="1"/>
  <c r="K66" i="1" s="1"/>
  <c r="I66" i="1"/>
  <c r="H66" i="1"/>
  <c r="J65" i="1"/>
  <c r="K65" i="1" s="1"/>
  <c r="I65" i="1"/>
  <c r="H65" i="1"/>
  <c r="J64" i="1"/>
  <c r="K64" i="1" s="1"/>
  <c r="I64" i="1"/>
  <c r="H64" i="1"/>
  <c r="J63" i="1"/>
  <c r="K63" i="1" s="1"/>
  <c r="I63" i="1"/>
  <c r="H63" i="1"/>
  <c r="J62" i="1"/>
  <c r="K62" i="1" s="1"/>
  <c r="I62" i="1"/>
  <c r="H62" i="1"/>
  <c r="J60" i="1"/>
  <c r="K60" i="1" s="1"/>
  <c r="I60" i="1"/>
  <c r="H60" i="1"/>
  <c r="J59" i="1"/>
  <c r="K59" i="1" s="1"/>
  <c r="I59" i="1"/>
  <c r="H59" i="1"/>
  <c r="J58" i="1"/>
  <c r="K58" i="1" s="1"/>
  <c r="I58" i="1"/>
  <c r="H58" i="1"/>
  <c r="J57" i="1"/>
  <c r="K57" i="1" s="1"/>
  <c r="I57" i="1"/>
  <c r="H57" i="1"/>
  <c r="J56" i="1"/>
  <c r="K56" i="1" s="1"/>
  <c r="I56" i="1"/>
  <c r="H56" i="1"/>
  <c r="J55" i="1"/>
  <c r="K55" i="1" s="1"/>
  <c r="I55" i="1"/>
  <c r="H55" i="1"/>
  <c r="J54" i="1"/>
  <c r="K54" i="1" s="1"/>
  <c r="I54" i="1"/>
  <c r="H54" i="1"/>
  <c r="J52" i="1"/>
  <c r="K52" i="1" s="1"/>
  <c r="I52" i="1"/>
  <c r="H52" i="1"/>
  <c r="J51" i="1"/>
  <c r="K51" i="1" s="1"/>
  <c r="I51" i="1"/>
  <c r="H51" i="1"/>
  <c r="J50" i="1"/>
  <c r="K50" i="1" s="1"/>
  <c r="I50" i="1"/>
  <c r="H50" i="1"/>
  <c r="J49" i="1"/>
  <c r="K49" i="1" s="1"/>
  <c r="I49" i="1"/>
  <c r="H49" i="1"/>
  <c r="J48" i="1"/>
  <c r="K48" i="1" s="1"/>
  <c r="I48" i="1"/>
  <c r="H48" i="1"/>
  <c r="J47" i="1"/>
  <c r="K47" i="1" s="1"/>
  <c r="I47" i="1"/>
  <c r="H47" i="1"/>
  <c r="J46" i="1"/>
  <c r="K46" i="1" s="1"/>
  <c r="I46" i="1"/>
  <c r="H46" i="1"/>
  <c r="J44" i="1"/>
  <c r="K44" i="1" s="1"/>
  <c r="I44" i="1"/>
  <c r="H44" i="1"/>
  <c r="J43" i="1"/>
  <c r="K43" i="1" s="1"/>
  <c r="I43" i="1"/>
  <c r="H43" i="1"/>
  <c r="J42" i="1"/>
  <c r="K42" i="1" s="1"/>
  <c r="I42" i="1"/>
  <c r="H42" i="1"/>
  <c r="J41" i="1"/>
  <c r="K41" i="1" s="1"/>
  <c r="I41" i="1"/>
  <c r="H41" i="1"/>
  <c r="J40" i="1"/>
  <c r="K40" i="1" s="1"/>
  <c r="I40" i="1"/>
  <c r="H40" i="1"/>
  <c r="J39" i="1"/>
  <c r="K39" i="1" s="1"/>
  <c r="I39" i="1"/>
  <c r="H39" i="1"/>
  <c r="J38" i="1"/>
  <c r="K38" i="1" s="1"/>
  <c r="I38" i="1"/>
  <c r="H38" i="1"/>
  <c r="J34" i="1"/>
  <c r="K34" i="1" s="1"/>
  <c r="I34" i="1"/>
  <c r="H34" i="1"/>
  <c r="J32" i="1"/>
  <c r="K32" i="1" s="1"/>
  <c r="I32" i="1"/>
  <c r="H32" i="1"/>
  <c r="J31" i="1"/>
  <c r="K31" i="1" s="1"/>
  <c r="I31" i="1"/>
  <c r="H31" i="1"/>
  <c r="J30" i="1"/>
  <c r="K30" i="1" s="1"/>
  <c r="I30" i="1"/>
  <c r="H30" i="1"/>
  <c r="J29" i="1"/>
  <c r="K29" i="1" s="1"/>
  <c r="I29" i="1"/>
  <c r="H29" i="1"/>
  <c r="J28" i="1"/>
  <c r="K28" i="1" s="1"/>
  <c r="I28" i="1"/>
  <c r="H28" i="1"/>
  <c r="J27" i="1"/>
  <c r="K27" i="1" s="1"/>
  <c r="I27" i="1"/>
  <c r="H27" i="1"/>
  <c r="J25" i="1"/>
  <c r="K25" i="1" s="1"/>
  <c r="I25" i="1"/>
  <c r="H25" i="1"/>
  <c r="J23" i="1"/>
  <c r="K23" i="1" s="1"/>
  <c r="I23" i="1"/>
  <c r="H23" i="1"/>
  <c r="J21" i="1"/>
  <c r="K21" i="1" s="1"/>
  <c r="I21" i="1"/>
  <c r="H21" i="1"/>
  <c r="J19" i="1"/>
  <c r="K19" i="1" s="1"/>
  <c r="I19" i="1"/>
  <c r="H19" i="1"/>
  <c r="J18" i="1"/>
  <c r="K18" i="1" s="1"/>
  <c r="I18" i="1"/>
  <c r="H18" i="1"/>
  <c r="J17" i="1"/>
  <c r="K17" i="1" s="1"/>
  <c r="I17" i="1"/>
  <c r="H17" i="1"/>
  <c r="J16" i="1"/>
  <c r="K16" i="1" s="1"/>
  <c r="I16" i="1"/>
  <c r="H16" i="1"/>
  <c r="J15" i="1"/>
  <c r="K15" i="1" s="1"/>
  <c r="I15" i="1"/>
  <c r="H15" i="1"/>
  <c r="J14" i="1"/>
  <c r="K14" i="1" s="1"/>
  <c r="I14" i="1"/>
  <c r="H14" i="1"/>
  <c r="J13" i="1"/>
  <c r="K13" i="1" s="1"/>
  <c r="I13" i="1"/>
  <c r="H13" i="1"/>
  <c r="J12" i="1"/>
  <c r="K12" i="1" s="1"/>
  <c r="I12" i="1"/>
  <c r="H12" i="1"/>
  <c r="J10" i="1"/>
  <c r="K10" i="1" s="1"/>
  <c r="I10" i="1"/>
  <c r="H10" i="1"/>
  <c r="H6" i="1"/>
  <c r="I6" i="1"/>
  <c r="J6" i="1"/>
  <c r="K6" i="1" s="1"/>
  <c r="H7" i="1"/>
  <c r="I7" i="1"/>
  <c r="J7" i="1"/>
  <c r="K7" i="1" s="1"/>
  <c r="H8" i="1"/>
  <c r="I8" i="1"/>
  <c r="J8" i="1"/>
  <c r="K8" i="1" s="1"/>
  <c r="H9" i="1"/>
  <c r="I9" i="1"/>
  <c r="J9" i="1"/>
  <c r="K9" i="1" s="1"/>
  <c r="J5" i="1"/>
  <c r="K5" i="1" s="1"/>
  <c r="I5" i="1"/>
  <c r="H5" i="1"/>
  <c r="G175" i="1"/>
  <c r="F175" i="1"/>
  <c r="G174" i="1"/>
  <c r="F174" i="1"/>
  <c r="G173" i="1"/>
  <c r="F173" i="1"/>
  <c r="G172" i="1"/>
  <c r="F172" i="1"/>
  <c r="G169" i="1"/>
  <c r="F169" i="1"/>
  <c r="G167" i="1"/>
  <c r="F167" i="1"/>
  <c r="G166" i="1"/>
  <c r="F166" i="1"/>
  <c r="G165" i="1"/>
  <c r="F165" i="1"/>
  <c r="G164" i="1"/>
  <c r="F164" i="1"/>
  <c r="G162" i="1"/>
  <c r="F162" i="1"/>
  <c r="G161" i="1"/>
  <c r="F161" i="1"/>
  <c r="G160" i="1"/>
  <c r="F160" i="1"/>
  <c r="G157" i="1"/>
  <c r="F157" i="1"/>
  <c r="G156" i="1"/>
  <c r="F156" i="1"/>
  <c r="G155" i="1"/>
  <c r="F155" i="1"/>
  <c r="G154" i="1"/>
  <c r="F154" i="1"/>
  <c r="G153" i="1"/>
  <c r="F153" i="1"/>
  <c r="G150" i="1"/>
  <c r="F150" i="1"/>
  <c r="G149" i="1"/>
  <c r="F149" i="1"/>
  <c r="F148" i="1"/>
  <c r="G147" i="1"/>
  <c r="F147" i="1"/>
  <c r="G143" i="1"/>
  <c r="F143" i="1"/>
  <c r="G142" i="1"/>
  <c r="F142" i="1"/>
  <c r="G141" i="1"/>
  <c r="F141" i="1"/>
  <c r="G139" i="1"/>
  <c r="F139" i="1"/>
  <c r="G138" i="1"/>
  <c r="F138" i="1"/>
  <c r="G137" i="1"/>
  <c r="F137" i="1"/>
  <c r="G133" i="1"/>
  <c r="F133" i="1"/>
  <c r="G132" i="1"/>
  <c r="F132" i="1"/>
  <c r="G131" i="1"/>
  <c r="F131" i="1"/>
  <c r="G130" i="1"/>
  <c r="F130" i="1"/>
  <c r="G126" i="1"/>
  <c r="F126" i="1"/>
  <c r="G125" i="1"/>
  <c r="F125" i="1"/>
  <c r="G124" i="1"/>
  <c r="F124" i="1"/>
  <c r="G123" i="1"/>
  <c r="F123" i="1"/>
  <c r="G121" i="1"/>
  <c r="F121" i="1"/>
  <c r="G120" i="1"/>
  <c r="F120" i="1"/>
  <c r="G117" i="1"/>
  <c r="F117" i="1"/>
  <c r="G115" i="1"/>
  <c r="F115" i="1"/>
  <c r="G114" i="1"/>
  <c r="F114" i="1"/>
  <c r="G113" i="1"/>
  <c r="F113" i="1"/>
  <c r="G112" i="1"/>
  <c r="F112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99" i="1"/>
  <c r="F99" i="1"/>
  <c r="G98" i="1"/>
  <c r="F98" i="1"/>
  <c r="G97" i="1"/>
  <c r="F97" i="1"/>
  <c r="G96" i="1"/>
  <c r="F96" i="1"/>
  <c r="G95" i="1"/>
  <c r="F95" i="1"/>
  <c r="G93" i="1"/>
  <c r="F93" i="1"/>
  <c r="G92" i="1"/>
  <c r="F92" i="1"/>
  <c r="G91" i="1"/>
  <c r="F91" i="1"/>
  <c r="G89" i="1"/>
  <c r="F89" i="1"/>
  <c r="G88" i="1"/>
  <c r="F88" i="1"/>
  <c r="G87" i="1"/>
  <c r="F87" i="1"/>
  <c r="G86" i="1"/>
  <c r="F86" i="1"/>
  <c r="G85" i="1"/>
  <c r="F85" i="1"/>
  <c r="G84" i="1"/>
  <c r="F84" i="1"/>
  <c r="G82" i="1"/>
  <c r="F82" i="1"/>
  <c r="G81" i="1"/>
  <c r="F81" i="1"/>
  <c r="G80" i="1"/>
  <c r="F80" i="1"/>
  <c r="G78" i="1"/>
  <c r="F78" i="1"/>
  <c r="G77" i="1"/>
  <c r="F77" i="1"/>
  <c r="G75" i="1"/>
  <c r="F75" i="1"/>
  <c r="G74" i="1"/>
  <c r="F74" i="1"/>
  <c r="G73" i="1"/>
  <c r="F73" i="1"/>
  <c r="G72" i="1"/>
  <c r="F72" i="1"/>
  <c r="G71" i="1"/>
  <c r="F71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4" i="1"/>
  <c r="F34" i="1"/>
  <c r="G32" i="1"/>
  <c r="F32" i="1"/>
  <c r="G31" i="1"/>
  <c r="F31" i="1"/>
  <c r="G30" i="1"/>
  <c r="F30" i="1"/>
  <c r="G29" i="1"/>
  <c r="F29" i="1"/>
  <c r="G28" i="1"/>
  <c r="F28" i="1"/>
  <c r="G27" i="1"/>
  <c r="F27" i="1"/>
  <c r="G25" i="1"/>
  <c r="F25" i="1"/>
  <c r="G23" i="1"/>
  <c r="F23" i="1"/>
  <c r="G21" i="1"/>
  <c r="F21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F6" i="1"/>
  <c r="G6" i="1"/>
  <c r="F7" i="1"/>
  <c r="G7" i="1"/>
  <c r="F8" i="1"/>
  <c r="G8" i="1"/>
  <c r="F9" i="1"/>
  <c r="G9" i="1"/>
  <c r="F10" i="1"/>
  <c r="G10" i="1"/>
  <c r="G5" i="1"/>
  <c r="F5" i="1"/>
  <c r="I11" i="3"/>
  <c r="I4" i="3"/>
  <c r="I7" i="3" l="1"/>
  <c r="P175" i="2" l="1"/>
  <c r="Q175" i="2" s="1"/>
  <c r="P174" i="2"/>
  <c r="Q174" i="2" s="1"/>
  <c r="P173" i="2"/>
  <c r="Q173" i="2" s="1"/>
  <c r="P172" i="2"/>
  <c r="Q172" i="2" s="1"/>
  <c r="P169" i="2"/>
  <c r="Q169" i="2" s="1"/>
  <c r="P167" i="2"/>
  <c r="Q167" i="2" s="1"/>
  <c r="P166" i="2"/>
  <c r="Q166" i="2" s="1"/>
  <c r="P165" i="2"/>
  <c r="Q165" i="2" s="1"/>
  <c r="P164" i="2"/>
  <c r="Q164" i="2" s="1"/>
  <c r="P162" i="2"/>
  <c r="Q162" i="2" s="1"/>
  <c r="P161" i="2"/>
  <c r="Q161" i="2" s="1"/>
  <c r="P160" i="2"/>
  <c r="Q160" i="2" s="1"/>
  <c r="P157" i="2"/>
  <c r="Q157" i="2" s="1"/>
  <c r="P156" i="2"/>
  <c r="Q156" i="2" s="1"/>
  <c r="P155" i="2"/>
  <c r="Q155" i="2" s="1"/>
  <c r="P154" i="2"/>
  <c r="Q154" i="2" s="1"/>
  <c r="P153" i="2"/>
  <c r="Q153" i="2" s="1"/>
  <c r="P143" i="2"/>
  <c r="Q143" i="2" s="1"/>
  <c r="P142" i="2"/>
  <c r="Q142" i="2" s="1"/>
  <c r="P141" i="2"/>
  <c r="Q141" i="2" s="1"/>
  <c r="P139" i="2"/>
  <c r="Q139" i="2" s="1"/>
  <c r="P138" i="2"/>
  <c r="Q138" i="2" s="1"/>
  <c r="P137" i="2"/>
  <c r="Q137" i="2" s="1"/>
  <c r="P133" i="2"/>
  <c r="Q133" i="2" s="1"/>
  <c r="P132" i="2"/>
  <c r="Q132" i="2" s="1"/>
  <c r="P131" i="2"/>
  <c r="Q131" i="2" s="1"/>
  <c r="P130" i="2"/>
  <c r="Q130" i="2" s="1"/>
  <c r="P126" i="2"/>
  <c r="Q126" i="2" s="1"/>
  <c r="P125" i="2"/>
  <c r="Q125" i="2" s="1"/>
  <c r="P124" i="2"/>
  <c r="Q124" i="2" s="1"/>
  <c r="P123" i="2"/>
  <c r="Q123" i="2" s="1"/>
  <c r="P121" i="2"/>
  <c r="Q121" i="2" s="1"/>
  <c r="P120" i="2"/>
  <c r="Q120" i="2" s="1"/>
  <c r="P117" i="2"/>
  <c r="Q117" i="2" s="1"/>
  <c r="P115" i="2"/>
  <c r="Q115" i="2" s="1"/>
  <c r="P114" i="2"/>
  <c r="Q114" i="2" s="1"/>
  <c r="P113" i="2"/>
  <c r="Q113" i="2" s="1"/>
  <c r="P112" i="2"/>
  <c r="Q112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99" i="2"/>
  <c r="Q99" i="2" s="1"/>
  <c r="P98" i="2"/>
  <c r="Q98" i="2" s="1"/>
  <c r="P97" i="2"/>
  <c r="Q97" i="2" s="1"/>
  <c r="P96" i="2"/>
  <c r="Q96" i="2" s="1"/>
  <c r="P95" i="2"/>
  <c r="Q95" i="2" s="1"/>
  <c r="P93" i="2"/>
  <c r="Q93" i="2" s="1"/>
  <c r="P92" i="2"/>
  <c r="Q92" i="2" s="1"/>
  <c r="P91" i="2"/>
  <c r="Q91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2" i="2"/>
  <c r="Q82" i="2" s="1"/>
  <c r="P81" i="2"/>
  <c r="Q81" i="2" s="1"/>
  <c r="P80" i="2"/>
  <c r="Q80" i="2" s="1"/>
  <c r="P78" i="2"/>
  <c r="Q78" i="2" s="1"/>
  <c r="P77" i="2"/>
  <c r="Q77" i="2" s="1"/>
  <c r="P75" i="2"/>
  <c r="Q75" i="2" s="1"/>
  <c r="P74" i="2"/>
  <c r="Q74" i="2" s="1"/>
  <c r="P73" i="2"/>
  <c r="Q73" i="2" s="1"/>
  <c r="P72" i="2"/>
  <c r="Q72" i="2" s="1"/>
  <c r="P71" i="2"/>
  <c r="Q71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4" i="2"/>
  <c r="Q34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5" i="2"/>
  <c r="Q25" i="2" s="1"/>
  <c r="P23" i="2"/>
  <c r="Q23" i="2" s="1"/>
  <c r="P21" i="2"/>
  <c r="Q21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0" i="2"/>
  <c r="Q10" i="2" s="1"/>
  <c r="P9" i="2"/>
  <c r="Q9" i="2" s="1"/>
  <c r="P8" i="2"/>
  <c r="Q8" i="2" s="1"/>
  <c r="P7" i="2"/>
  <c r="Q7" i="2" s="1"/>
  <c r="P6" i="2"/>
  <c r="Q6" i="2" s="1"/>
  <c r="I175" i="2"/>
  <c r="J175" i="2" s="1"/>
  <c r="I174" i="2"/>
  <c r="J174" i="2" s="1"/>
  <c r="I173" i="2"/>
  <c r="J173" i="2" s="1"/>
  <c r="I172" i="2"/>
  <c r="J172" i="2" s="1"/>
  <c r="I169" i="2"/>
  <c r="J169" i="2" s="1"/>
  <c r="I167" i="2"/>
  <c r="J167" i="2" s="1"/>
  <c r="I166" i="2"/>
  <c r="J166" i="2" s="1"/>
  <c r="I165" i="2"/>
  <c r="J165" i="2" s="1"/>
  <c r="I164" i="2"/>
  <c r="J164" i="2" s="1"/>
  <c r="I162" i="2"/>
  <c r="J162" i="2" s="1"/>
  <c r="I161" i="2"/>
  <c r="J161" i="2" s="1"/>
  <c r="I160" i="2"/>
  <c r="J160" i="2" s="1"/>
  <c r="I157" i="2"/>
  <c r="J157" i="2" s="1"/>
  <c r="I156" i="2"/>
  <c r="J156" i="2" s="1"/>
  <c r="I155" i="2"/>
  <c r="J155" i="2" s="1"/>
  <c r="I154" i="2"/>
  <c r="J154" i="2" s="1"/>
  <c r="I153" i="2"/>
  <c r="J153" i="2" s="1"/>
  <c r="I143" i="2"/>
  <c r="J143" i="2" s="1"/>
  <c r="I142" i="2"/>
  <c r="J142" i="2" s="1"/>
  <c r="I141" i="2"/>
  <c r="J141" i="2" s="1"/>
  <c r="I139" i="2"/>
  <c r="J139" i="2" s="1"/>
  <c r="I138" i="2"/>
  <c r="J138" i="2" s="1"/>
  <c r="I137" i="2"/>
  <c r="J137" i="2" s="1"/>
  <c r="I133" i="2"/>
  <c r="J133" i="2" s="1"/>
  <c r="I132" i="2"/>
  <c r="J132" i="2" s="1"/>
  <c r="I131" i="2"/>
  <c r="J131" i="2" s="1"/>
  <c r="I130" i="2"/>
  <c r="J130" i="2" s="1"/>
  <c r="I126" i="2"/>
  <c r="J126" i="2" s="1"/>
  <c r="I125" i="2"/>
  <c r="J125" i="2" s="1"/>
  <c r="I124" i="2"/>
  <c r="J124" i="2" s="1"/>
  <c r="I123" i="2"/>
  <c r="J123" i="2" s="1"/>
  <c r="I121" i="2"/>
  <c r="J121" i="2" s="1"/>
  <c r="I120" i="2"/>
  <c r="J120" i="2" s="1"/>
  <c r="I117" i="2"/>
  <c r="J117" i="2" s="1"/>
  <c r="I115" i="2"/>
  <c r="J115" i="2" s="1"/>
  <c r="I114" i="2"/>
  <c r="J114" i="2" s="1"/>
  <c r="I113" i="2"/>
  <c r="J113" i="2" s="1"/>
  <c r="I112" i="2"/>
  <c r="J112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99" i="2"/>
  <c r="J99" i="2" s="1"/>
  <c r="I98" i="2"/>
  <c r="J98" i="2" s="1"/>
  <c r="I97" i="2"/>
  <c r="J97" i="2" s="1"/>
  <c r="I96" i="2"/>
  <c r="J96" i="2" s="1"/>
  <c r="I95" i="2"/>
  <c r="J95" i="2" s="1"/>
  <c r="I93" i="2"/>
  <c r="J93" i="2" s="1"/>
  <c r="I92" i="2"/>
  <c r="J92" i="2" s="1"/>
  <c r="I91" i="2"/>
  <c r="J91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2" i="2"/>
  <c r="J82" i="2" s="1"/>
  <c r="I81" i="2"/>
  <c r="J81" i="2" s="1"/>
  <c r="I80" i="2"/>
  <c r="J80" i="2" s="1"/>
  <c r="I78" i="2"/>
  <c r="J78" i="2" s="1"/>
  <c r="I77" i="2"/>
  <c r="J77" i="2" s="1"/>
  <c r="I75" i="2"/>
  <c r="J75" i="2" s="1"/>
  <c r="I74" i="2"/>
  <c r="J74" i="2" s="1"/>
  <c r="I73" i="2"/>
  <c r="J73" i="2" s="1"/>
  <c r="I72" i="2"/>
  <c r="J72" i="2" s="1"/>
  <c r="I71" i="2"/>
  <c r="J71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I62" i="2"/>
  <c r="J62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4" i="2"/>
  <c r="J34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5" i="2"/>
  <c r="J25" i="2" s="1"/>
  <c r="I23" i="2"/>
  <c r="J23" i="2" s="1"/>
  <c r="I21" i="2"/>
  <c r="J21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0" i="2"/>
  <c r="J10" i="2" s="1"/>
  <c r="I9" i="2"/>
  <c r="J9" i="2" s="1"/>
  <c r="I8" i="2"/>
  <c r="J8" i="2" s="1"/>
  <c r="I7" i="2"/>
  <c r="J7" i="2" s="1"/>
  <c r="I6" i="2"/>
  <c r="J6" i="2" s="1"/>
  <c r="P5" i="2"/>
  <c r="I5" i="2"/>
  <c r="J5" i="2" s="1"/>
  <c r="R5" i="2" l="1"/>
  <c r="Q5" i="2"/>
  <c r="R6" i="2"/>
  <c r="R15" i="2"/>
  <c r="R27" i="2"/>
  <c r="R39" i="2"/>
  <c r="R48" i="2"/>
  <c r="R57" i="2"/>
  <c r="R66" i="2"/>
  <c r="R75" i="2"/>
  <c r="R86" i="2"/>
  <c r="R96" i="2"/>
  <c r="R105" i="2"/>
  <c r="R114" i="2"/>
  <c r="R126" i="2"/>
  <c r="R141" i="2"/>
  <c r="R154" i="2"/>
  <c r="R165" i="2"/>
  <c r="R7" i="2"/>
  <c r="R16" i="2"/>
  <c r="R28" i="2"/>
  <c r="R40" i="2"/>
  <c r="R49" i="2"/>
  <c r="R58" i="2"/>
  <c r="R67" i="2"/>
  <c r="R77" i="2"/>
  <c r="R87" i="2"/>
  <c r="R97" i="2"/>
  <c r="R106" i="2"/>
  <c r="R115" i="2"/>
  <c r="R130" i="2"/>
  <c r="R142" i="2"/>
  <c r="R155" i="2"/>
  <c r="R166" i="2"/>
  <c r="R8" i="2"/>
  <c r="R17" i="2"/>
  <c r="R29" i="2"/>
  <c r="R41" i="2"/>
  <c r="R50" i="2"/>
  <c r="R59" i="2"/>
  <c r="R68" i="2"/>
  <c r="R78" i="2"/>
  <c r="R88" i="2"/>
  <c r="R98" i="2"/>
  <c r="R107" i="2"/>
  <c r="R117" i="2"/>
  <c r="R131" i="2"/>
  <c r="R143" i="2"/>
  <c r="R156" i="2"/>
  <c r="R167" i="2"/>
  <c r="R30" i="2"/>
  <c r="R69" i="2"/>
  <c r="R99" i="2"/>
  <c r="R132" i="2"/>
  <c r="R157" i="2"/>
  <c r="R31" i="2"/>
  <c r="R52" i="2"/>
  <c r="R71" i="2"/>
  <c r="R91" i="2"/>
  <c r="R121" i="2"/>
  <c r="R160" i="2"/>
  <c r="R12" i="2"/>
  <c r="R32" i="2"/>
  <c r="R44" i="2"/>
  <c r="R54" i="2"/>
  <c r="R63" i="2"/>
  <c r="R72" i="2"/>
  <c r="R82" i="2"/>
  <c r="R92" i="2"/>
  <c r="R102" i="2"/>
  <c r="R110" i="2"/>
  <c r="R123" i="2"/>
  <c r="R137" i="2"/>
  <c r="R161" i="2"/>
  <c r="R173" i="2"/>
  <c r="R9" i="2"/>
  <c r="R42" i="2"/>
  <c r="R60" i="2"/>
  <c r="R80" i="2"/>
  <c r="R108" i="2"/>
  <c r="R169" i="2"/>
  <c r="R19" i="2"/>
  <c r="R43" i="2"/>
  <c r="R62" i="2"/>
  <c r="R81" i="2"/>
  <c r="R101" i="2"/>
  <c r="R133" i="2"/>
  <c r="R172" i="2"/>
  <c r="R21" i="2"/>
  <c r="R13" i="2"/>
  <c r="R23" i="2"/>
  <c r="R34" i="2"/>
  <c r="R46" i="2"/>
  <c r="R55" i="2"/>
  <c r="R64" i="2"/>
  <c r="R73" i="2"/>
  <c r="R84" i="2"/>
  <c r="R93" i="2"/>
  <c r="R103" i="2"/>
  <c r="R112" i="2"/>
  <c r="R124" i="2"/>
  <c r="R138" i="2"/>
  <c r="R162" i="2"/>
  <c r="R174" i="2"/>
  <c r="R18" i="2"/>
  <c r="R51" i="2"/>
  <c r="R89" i="2"/>
  <c r="R120" i="2"/>
  <c r="R10" i="2"/>
  <c r="R109" i="2"/>
  <c r="R14" i="2"/>
  <c r="R25" i="2"/>
  <c r="R38" i="2"/>
  <c r="R47" i="2"/>
  <c r="R56" i="2"/>
  <c r="R65" i="2"/>
  <c r="R74" i="2"/>
  <c r="R85" i="2"/>
  <c r="R95" i="2"/>
  <c r="R104" i="2"/>
  <c r="R113" i="2"/>
  <c r="R125" i="2"/>
  <c r="R139" i="2"/>
  <c r="R153" i="2"/>
  <c r="R164" i="2"/>
  <c r="R175" i="2"/>
</calcChain>
</file>

<file path=xl/sharedStrings.xml><?xml version="1.0" encoding="utf-8"?>
<sst xmlns="http://schemas.openxmlformats.org/spreadsheetml/2006/main" count="924" uniqueCount="278">
  <si>
    <t>Assunzione personale a tempo determinato del comparto e della dirigenza</t>
  </si>
  <si>
    <t>Indizione procedura della selezione pubblica</t>
  </si>
  <si>
    <t>Selezione</t>
  </si>
  <si>
    <t>Approvazione e pubblicazione graduatoria</t>
  </si>
  <si>
    <t>Verifica dei requisiti di assunzione</t>
  </si>
  <si>
    <t>Assunzione</t>
  </si>
  <si>
    <t xml:space="preserve">1. Reclutamento </t>
  </si>
  <si>
    <t xml:space="preserve">Assunzione del personale a tempo indeterminato </t>
  </si>
  <si>
    <t xml:space="preserve">Espletamento procedura di mobilità </t>
  </si>
  <si>
    <t xml:space="preserve">Conferimento incarichi di collaborazione </t>
  </si>
  <si>
    <t>Espletamento procedura</t>
  </si>
  <si>
    <t xml:space="preserve">Rilascio assenso </t>
  </si>
  <si>
    <t>2. Progressioni di carriera</t>
  </si>
  <si>
    <t>3. Conferimento incarichi di collaborazione</t>
  </si>
  <si>
    <t>A) AREA: Acquisizione e progressione del personale</t>
  </si>
  <si>
    <t>Partecipazione e gestione  progetti ricerca</t>
  </si>
  <si>
    <t>Gestione protocollo</t>
  </si>
  <si>
    <t>Sottoscrizione convenzione</t>
  </si>
  <si>
    <t>Gestione attività convenzione</t>
  </si>
  <si>
    <t>Gestione richieste accesso agli atti</t>
  </si>
  <si>
    <t>Gestione inventario hardware e software</t>
  </si>
  <si>
    <t>Fasi di progettazione</t>
  </si>
  <si>
    <t>Manutenzioni beni immobili e mobili</t>
  </si>
  <si>
    <t>Procedure di gara sotto soglia - procedure aperte e ristrette</t>
  </si>
  <si>
    <t xml:space="preserve">Procedure in economia di lavori ed acquisizioni di beni e servizi </t>
  </si>
  <si>
    <t>Esecuzione fasi progettazione</t>
  </si>
  <si>
    <t>Mobilità verso l'esterno</t>
  </si>
  <si>
    <t>Mobilità verso l'interno</t>
  </si>
  <si>
    <t>Gestione convenzioni/protocolli d'intesa/accordi di collaborazione</t>
  </si>
  <si>
    <t>Rapporti convenzionali</t>
  </si>
  <si>
    <t>AREA D: Provvedimenti ampliativi della sfera giuridica dei destinatari con effetto economico diretto ed immediato per il destinatario</t>
  </si>
  <si>
    <t>Progetti di ricerca</t>
  </si>
  <si>
    <t>Accesso agli atti</t>
  </si>
  <si>
    <t>Attività analitica</t>
  </si>
  <si>
    <t xml:space="preserve">Attività analitica </t>
  </si>
  <si>
    <t>ALTRE AREE:</t>
  </si>
  <si>
    <t>1. Definizione dell'oggetto dell'affidamento</t>
  </si>
  <si>
    <t>Affidamento incarichi professionali Ingegneri</t>
  </si>
  <si>
    <t>Pagamenti</t>
  </si>
  <si>
    <t>Costituzione Commissione</t>
  </si>
  <si>
    <t>Assunzione categorie protette (L.68/1999)</t>
  </si>
  <si>
    <t>Programmazione</t>
  </si>
  <si>
    <t>Programmazione triennale investimenti</t>
  </si>
  <si>
    <t>Procedura di gare sopra soglia</t>
  </si>
  <si>
    <t>Espletamento affidamento</t>
  </si>
  <si>
    <t>Programmaziona triennale investimenti</t>
  </si>
  <si>
    <t>Procedure di gara sopra soglia</t>
  </si>
  <si>
    <t>Acquisti in economia sottosoglia: indagine di mercato e affidamenti diretti</t>
  </si>
  <si>
    <t xml:space="preserve">Procedure in economia di lavori e acquisizione beni e servizi </t>
  </si>
  <si>
    <t>Manutenzione beni mobili ed immobili</t>
  </si>
  <si>
    <t xml:space="preserve">3. Requisiti di qualificazione </t>
  </si>
  <si>
    <t>Procedura di gara sopra soglia</t>
  </si>
  <si>
    <t>Procedure in economia di lavori ed acquisizione di beni e servizi</t>
  </si>
  <si>
    <t>Procedure di gare sotto soglia procedure aperte e ristrette</t>
  </si>
  <si>
    <t>4. Requisiti di aggiudicazione</t>
  </si>
  <si>
    <t>Prodedura di gare sopra soglia</t>
  </si>
  <si>
    <t>Affidamento incarichi professionali ingegneri</t>
  </si>
  <si>
    <t>Svolgimento fasi di progettazione</t>
  </si>
  <si>
    <t>Procedure in economia di lavori ed esecuzione beni e servizi</t>
  </si>
  <si>
    <t>Gestione manutenzione beni mobili ed immobili</t>
  </si>
  <si>
    <t>Procedura di gara sotto soglia - procedure aperte e ristrette</t>
  </si>
  <si>
    <t>5. Valutazione delle offerte</t>
  </si>
  <si>
    <t>Affidamento incarichi professionali  ingegneria</t>
  </si>
  <si>
    <t>Procedure in economia di lavori ed aquisizione beni e servizi</t>
  </si>
  <si>
    <t xml:space="preserve">Procedure di gara sotto soglia - procedure aperte e ristrette </t>
  </si>
  <si>
    <t>6. Verifica dell'eventuale anomalia delle offerte</t>
  </si>
  <si>
    <t>Cottimo fiduciario</t>
  </si>
  <si>
    <t>7. Procedure negoziate</t>
  </si>
  <si>
    <t>Procedure di gara sotto soglia: procedure ristrette</t>
  </si>
  <si>
    <t>8. Affidamenti diretti</t>
  </si>
  <si>
    <t>Affidamento incarichi ingegneria</t>
  </si>
  <si>
    <t>Procedure in economia di lavori e acquisizione beni e servizi</t>
  </si>
  <si>
    <t>Gestione servizio manutenzione beni mobili ed immobili</t>
  </si>
  <si>
    <t xml:space="preserve">Procedure di gara sopra soglia </t>
  </si>
  <si>
    <t>Procedure di gara sopra soglia - procedure aperte</t>
  </si>
  <si>
    <t>9. Revoca del bando</t>
  </si>
  <si>
    <t>10. Redazione del cronoprogramma</t>
  </si>
  <si>
    <t>Procedure di gara sotto soglia procedure aperte e ristrette</t>
  </si>
  <si>
    <t>Gestione contratto</t>
  </si>
  <si>
    <t>Attività di gestione del contratto</t>
  </si>
  <si>
    <t xml:space="preserve">11. Varianti in corso di esecuzione del contratto </t>
  </si>
  <si>
    <t>Esecuzione fasi di progettazione</t>
  </si>
  <si>
    <t xml:space="preserve">Procedure di gara sotto soglia - procedure aperte  e ristrette </t>
  </si>
  <si>
    <t>12. Subappalto</t>
  </si>
  <si>
    <t>13. Utilizzo di rimedi di risoluzione delle controversie alternativi a quelli giurisdizionali durante la fase di esecuzione del contratto</t>
  </si>
  <si>
    <t>Transazioni</t>
  </si>
  <si>
    <t>Attività volta al raggiungimento della transazione</t>
  </si>
  <si>
    <t xml:space="preserve">AREA C: Provvedimenti ampliativi della sfera giuridica dei destinatari privi di effetto economico diretto ed immefiato per il destinatario </t>
  </si>
  <si>
    <t>Ricezione istanza</t>
  </si>
  <si>
    <t>Accoglimento o rigetto istanza</t>
  </si>
  <si>
    <t>Ricerca e reperimento documenti</t>
  </si>
  <si>
    <t>Trasmissione documentazione</t>
  </si>
  <si>
    <t>Predisposizione progetto</t>
  </si>
  <si>
    <t>Esecuzione progetto</t>
  </si>
  <si>
    <t>Rendicontazione</t>
  </si>
  <si>
    <t>Liquidazione fatture</t>
  </si>
  <si>
    <t>Registrazione documento</t>
  </si>
  <si>
    <t>Liquidazione</t>
  </si>
  <si>
    <t>Pagamento</t>
  </si>
  <si>
    <t>Gestione cassa economale</t>
  </si>
  <si>
    <t>Gestione incassi e uscite</t>
  </si>
  <si>
    <t>Registrazioni di cassa</t>
  </si>
  <si>
    <t>Reintegrazione fondo cassa economale</t>
  </si>
  <si>
    <t>Stipendi</t>
  </si>
  <si>
    <t>Rilevazione orario effettuato</t>
  </si>
  <si>
    <t>Autorizzazione missione in Italia o all'estero</t>
  </si>
  <si>
    <t>Verifica documentazione prodotta per spese di missione</t>
  </si>
  <si>
    <t>Tutela giudiziale</t>
  </si>
  <si>
    <t>Incarichi legali</t>
  </si>
  <si>
    <t>Nomina legale</t>
  </si>
  <si>
    <t>Cura rapporti con legale</t>
  </si>
  <si>
    <t xml:space="preserve">Costituzione in giudizio </t>
  </si>
  <si>
    <t>Ricezione documento</t>
  </si>
  <si>
    <t>Attribuzione protocollo</t>
  </si>
  <si>
    <t>Smistamento documento</t>
  </si>
  <si>
    <t>Protocollo</t>
  </si>
  <si>
    <t>Magazzino</t>
  </si>
  <si>
    <t>Gestione del magazzino</t>
  </si>
  <si>
    <t>Gestione dei prodotti</t>
  </si>
  <si>
    <t>Movimentazione e distribuzione</t>
  </si>
  <si>
    <t>Inventario</t>
  </si>
  <si>
    <t>Gestione rimanenze</t>
  </si>
  <si>
    <t xml:space="preserve">Gestione servizi informatici </t>
  </si>
  <si>
    <t>Stipula contratto offerta analisi</t>
  </si>
  <si>
    <t>Accettazione campioni</t>
  </si>
  <si>
    <t>Effettuazione prove</t>
  </si>
  <si>
    <t>PROCESSO</t>
  </si>
  <si>
    <t>SOTTOPROCESSO</t>
  </si>
  <si>
    <t>ATTIVITA'</t>
  </si>
  <si>
    <t>RESPONSABILITA'</t>
  </si>
  <si>
    <t>Direttore Generale/Responsabile del Reparto Risorse Umane</t>
  </si>
  <si>
    <t>Commissione concorso</t>
  </si>
  <si>
    <t>Direttore Generale</t>
  </si>
  <si>
    <t xml:space="preserve">Direttore Generale/Responsabile del Reparto Formazione </t>
  </si>
  <si>
    <t>Direttore Generale/Responsabile del Reparto Logistica, beni e servizi/Responsabile dell'Ufficio Gestione del Patrimonio e dell'Agenzia delle Manutenzioni</t>
  </si>
  <si>
    <t>Direttore Generale/Responsabile del Reparto Logistica, beni e servizi/Responsabile dell'Ufficio Gestione del Patrimonio e dell'Agenzia delle Manutenzioni e servizi esecutivi</t>
  </si>
  <si>
    <t>Direttore Generale/Responsabile dell'Ufficio Gestione del Patrimonio e dell'Agenzia delle Manutenzioni e servizi esecutivi</t>
  </si>
  <si>
    <t>Responsabile Reparto Affari Generali</t>
  </si>
  <si>
    <t>Responsabile Reparto Affari Legali, Assicurativi ed URP</t>
  </si>
  <si>
    <t>Direttore Generale/Responsabile Reparto Affari legali, Assicurativi ed URP</t>
  </si>
  <si>
    <t xml:space="preserve">Responsabile Scientifico del Progetto/Dirigente del Reparto Centro Progetti e Partecipazioni/Responsabile del Reparto Affari Generali </t>
  </si>
  <si>
    <t xml:space="preserve">Dirigente del Reparto Centro Progetti e Partecipazioni/Responsabile del Reparto Affari Generali </t>
  </si>
  <si>
    <t>Direttore generale/Responsabile Scientifico del Progetto</t>
  </si>
  <si>
    <t>Direttore Generale/Responsabile Reparto Contabilità e Bilancio</t>
  </si>
  <si>
    <t xml:space="preserve">Direttore Generale/Responsabile Reparto Risorse Umane </t>
  </si>
  <si>
    <t>Responsabile dipendente autorizzato alla missione</t>
  </si>
  <si>
    <t>Responsabile dipendente autorizzato alla missione/Responsabile Reparto Risorse Umane</t>
  </si>
  <si>
    <t>Esame parcella</t>
  </si>
  <si>
    <t>Responsabile Reparto Archivio e Protocollo</t>
  </si>
  <si>
    <t>Direttore Generale/Direttore Sanitario/Direttore Amministrativo</t>
  </si>
  <si>
    <t>Responsabile Reparto Logistica, Beni e Servizi</t>
  </si>
  <si>
    <t>Direttore Generale/Responsabile Reparto Logistica,Beni e Servizi</t>
  </si>
  <si>
    <t>Responsabile Reparto CED</t>
  </si>
  <si>
    <t xml:space="preserve">Direttore Generale/Responsabile Reparto Accettazione </t>
  </si>
  <si>
    <t>Responsabile Reparto Accettazione</t>
  </si>
  <si>
    <t>RISCHIO</t>
  </si>
  <si>
    <t>Inosservanza delle leggi a garanzia di trasparenza e pubblicità</t>
  </si>
  <si>
    <t>Inosservanza delle norme previste per i controlli dovuti per l'assunzione</t>
  </si>
  <si>
    <t>Svolgimento irregolare della procedura</t>
  </si>
  <si>
    <t>Conferimenti incarichi  di docenza</t>
  </si>
  <si>
    <t>indicazione di requisiti di accesso alla gara volti a favorire una impresa già individuata</t>
  </si>
  <si>
    <t xml:space="preserve">2. Individuazione dello strumento/istituto per l'affidamento </t>
  </si>
  <si>
    <t>Affidamenti ad imprese preventivamente individuate</t>
  </si>
  <si>
    <t>Programmazione non adeguata e non correlata agli effettivi bisogni istituzionali</t>
  </si>
  <si>
    <t>Indicazione di requisiti di accesso alla gara volti a favorire una impresa già individuata</t>
  </si>
  <si>
    <t>Procedura volta a favorire un professionista già individuato</t>
  </si>
  <si>
    <t>Inosservanza dei criteri di trasparenza</t>
  </si>
  <si>
    <t>abuso del provvedimento di revoca del bando al fine di bloccare una gara il cui risultato sarebbe differome da quello atteso e concedere un indennizzo all'aggiudicatario</t>
  </si>
  <si>
    <t>Varianti in corso di esecuzione del contratto per consentire all'appaltatore di recuperare lo sconto effettuato in sede di gara</t>
  </si>
  <si>
    <t>accordi collusivi tra amministrazione ed imprese volti a manipolare gli esiti della gara utilizzando il subappalto per distribuire i vantaggi dell'accordo a tutti i partecipanti</t>
  </si>
  <si>
    <t xml:space="preserve">Raggiungimento di accordo contrario agli interessi dell'Ente </t>
  </si>
  <si>
    <t>Sottoscrizione convenzione contraria agli interessi dell'Ente</t>
  </si>
  <si>
    <t>Gestione convenzione contraria agli interessi dell'Ente</t>
  </si>
  <si>
    <t>Attività volta a rendere il campione non idoneo all'analisi/Occultamento campione/Sostituzione o manomissione campione</t>
  </si>
  <si>
    <t>Omissione controlli</t>
  </si>
  <si>
    <t>Inosservanza  delle procedure di gestione del magazzino/Sottrazione materiali</t>
  </si>
  <si>
    <t>Tardività nello smistamento all'Ufficio competente</t>
  </si>
  <si>
    <t>Illegittimo accoglimento o illegittimo diniego della richiesta</t>
  </si>
  <si>
    <t xml:space="preserve">Tardività negli adempimenti </t>
  </si>
  <si>
    <t>Tardività nella trasmissione dei documenti</t>
  </si>
  <si>
    <t>Tardività nella costituzione in giudizio</t>
  </si>
  <si>
    <t xml:space="preserve">Inadeguata valutazione della parcella </t>
  </si>
  <si>
    <t>Mancato rispetto dei tempi di gestione del documento per favorire un soggetto</t>
  </si>
  <si>
    <t>Mancato rispetto dei tempi di gestione del documento per favorire un soggetto/Fraudolenta manomissione dei plichi di gara</t>
  </si>
  <si>
    <t>Scenta dei partner per favorire soggetti già individuati</t>
  </si>
  <si>
    <t xml:space="preserve">Rimodulazione del budget in maniera non corrispondente alle necessità del progetto </t>
  </si>
  <si>
    <t>Distorta verifica della della documentazione da presentare/Rendicontazione non conforme al bando</t>
  </si>
  <si>
    <t xml:space="preserve">Autorizzazione di pagamenti in assenza di controlli sull'attività svolta </t>
  </si>
  <si>
    <t>Mancata registrazione del documento</t>
  </si>
  <si>
    <t>Liquidazione di somme non dovute</t>
  </si>
  <si>
    <t>Ritardato o mancato pagamento</t>
  </si>
  <si>
    <t>Mancata verifica della rilevazione dell'orario effettuato</t>
  </si>
  <si>
    <t>Mancata verifica della documentazione prodotta</t>
  </si>
  <si>
    <t>Autorizzazione alla liquidazione di somme non dovute</t>
  </si>
  <si>
    <t>Furto, danneggiamento, gestione non conforme alle norme</t>
  </si>
  <si>
    <t xml:space="preserve">Configurazione/gestione del bene/alienazione </t>
  </si>
  <si>
    <t>VALUTAZIONE DEL RISCHIO</t>
  </si>
  <si>
    <t>Valori della probabilità</t>
  </si>
  <si>
    <t>Valori dell'impatto</t>
  </si>
  <si>
    <t>Valutazione complessiva del rischio</t>
  </si>
  <si>
    <t>Livello di rischio</t>
  </si>
  <si>
    <t>Discrezionalità</t>
  </si>
  <si>
    <t>Rilevanza esterna</t>
  </si>
  <si>
    <t>Complessità processo</t>
  </si>
  <si>
    <t>valore economico</t>
  </si>
  <si>
    <t>frazionabilità processo</t>
  </si>
  <si>
    <t>INDICI DI VALUTAZIONE DELLE PROBABILITA'</t>
  </si>
  <si>
    <t>Impatto Organizzativo</t>
  </si>
  <si>
    <t>Impatto economico</t>
  </si>
  <si>
    <t>Impatto reputazionale</t>
  </si>
  <si>
    <t>Impatto organizzativo econ imm</t>
  </si>
  <si>
    <t>INDICI DI VALUTAZIONE DELL'IMPATTO</t>
  </si>
  <si>
    <t xml:space="preserve">VALUTAZIONE DEL RISCHIO </t>
  </si>
  <si>
    <t>probabilità</t>
  </si>
  <si>
    <t>impatto</t>
  </si>
  <si>
    <t>2,5 - poco probabile</t>
  </si>
  <si>
    <t>2,8 - probabile</t>
  </si>
  <si>
    <t>3,2 - probabile</t>
  </si>
  <si>
    <t>2,6 - poco probabile</t>
  </si>
  <si>
    <t>2,6 - probabile</t>
  </si>
  <si>
    <t>2,7 - probabile</t>
  </si>
  <si>
    <t>3,3 - probabile</t>
  </si>
  <si>
    <t>3,5 - probabile</t>
  </si>
  <si>
    <t>2,3 - poco probabile</t>
  </si>
  <si>
    <t>1,6 - poco probabile</t>
  </si>
  <si>
    <t>1,8 - poco probabile</t>
  </si>
  <si>
    <t>1,3 - improbabile</t>
  </si>
  <si>
    <t>3,5 -molto probabile</t>
  </si>
  <si>
    <t>B) AREA: Contratti pubblici</t>
  </si>
  <si>
    <t>AREE DI RISCHIO OBBLIGATORIE</t>
  </si>
  <si>
    <t>AREE DI RISCHIO GENERALI</t>
  </si>
  <si>
    <t>AREA: Gestione delle entrate, delle spese e del patrimonio</t>
  </si>
  <si>
    <t>AREA: Affari Legali e contenzioso</t>
  </si>
  <si>
    <t>AREE DI RISCHIO SPECIFICHE:</t>
  </si>
  <si>
    <t>MEDIA</t>
  </si>
  <si>
    <t>Responsabile Reparto Risorse Umane/Responsabile Reparto Contabilità e Bilancio</t>
  </si>
  <si>
    <t>Responsabile Reparto ciascuno per la propria aera di competenza</t>
  </si>
  <si>
    <t>Incassi non registrati/Liquidazioni non dovute</t>
  </si>
  <si>
    <t>Responsabile Reparto Contabilità e Bilancio/Revisori dei Conti</t>
  </si>
  <si>
    <t>Direttore Amministrativo/Responsabile Reparto Contabilità e Bilancio</t>
  </si>
  <si>
    <t xml:space="preserve">Liquidazione </t>
  </si>
  <si>
    <t>Direttore Generale/ Responsabile del Reparto Affari Generali</t>
  </si>
  <si>
    <t>Nomina del professionista in mancanza di adeguata comparazione dei curricula</t>
  </si>
  <si>
    <t>Direttore Generale/Direttore Amministrativo/Responsabile Ufficio Legale, Servizi Assicurativi ed URP</t>
  </si>
  <si>
    <t>Assunzione in violazione delle norme limitative della spesa del personale o in assenza di una reale esigenza organizzativa</t>
  </si>
  <si>
    <t>Procedura valutativa non limitata alla verifica dei requisiti propedeutici alla assegnazione della qualifica/Inserimento criteri di valutazione tendenti a favorire o discriminare uno o più candidati</t>
  </si>
  <si>
    <t>Progressioni di carriera</t>
  </si>
  <si>
    <t>Assenza di criteri oggettivi finalizzati all'individuazione degli aventi diritto/Inserimento di criteri discriminanti rispetto a uno o più dipendenti o categorie di dipendenti</t>
  </si>
  <si>
    <t>Mancata garanzia di imparzialità e trasparenza della procedura</t>
  </si>
  <si>
    <t>Inosservanza delle norme previste per i controlli dovuti per l'assegnazione dell'incarico</t>
  </si>
  <si>
    <t>Verifica dei requisiti di assegnazione dell'incarico</t>
  </si>
  <si>
    <t>Assegnazione dell'incarico in assenza di reali necessità</t>
  </si>
  <si>
    <t>Invio referto</t>
  </si>
  <si>
    <t>Trasmissione referto a diverso destinatario rispetto a quello/i stabiliti dalle procedure dell'accettazione</t>
  </si>
  <si>
    <t>Responsabile Reparto che esegue la prova</t>
  </si>
  <si>
    <t>Manomissone della strumentazione e dei reagenti utilizzati, false attestazioni dei risultati di prova</t>
  </si>
  <si>
    <t>Agevolazioni sulle tariffe degli accertamenti</t>
  </si>
  <si>
    <t>Assegnazione dell'incarico</t>
  </si>
  <si>
    <t xml:space="preserve">Requisiti di accesso volti a favorire uno o più candidati o che limitano la partecipazione </t>
  </si>
  <si>
    <t>Irregolare composizione della Commissione di concorso a vantaggio di uno o più candidati/Eventuali situazioni di conflitto di interessi</t>
  </si>
  <si>
    <t>Mancato rispetto dell'anonimato nella prova scritta/Margini troppo ampi di  discrezionalità della Commissione nell'espletamento della prova orale</t>
  </si>
  <si>
    <t>Irregolare composizione della Commissione di concorso volta a favorire uno o più candidati/Eventuali situazioni di conflitto di interessi</t>
  </si>
  <si>
    <t>Mancato rispetto dell'anonimato nella prova scritta/Margini ampi di  discrezionalità della Commissione nell'espletamento della prova orale</t>
  </si>
  <si>
    <t xml:space="preserve">Requisiti di accesso volti a favorire uno o più candidati o a limitare la partecipazione alla procedura </t>
  </si>
  <si>
    <t>Assenza di criteri oggettivi in fase di comparazione delle domande/Inserimento criteri di valutazione tendenti a favorire o discriminare uno o più candidati</t>
  </si>
  <si>
    <t xml:space="preserve">Missione effettuata in assenza di autorizzazione/missione effettuata al di fuori dell'ambito autorizzato/missione effettuata per finalità personali/missione effettuata per attività remunerate non comunicate all'Amministrazione di appartenenza </t>
  </si>
  <si>
    <t>Poco Probabile</t>
  </si>
  <si>
    <t>Calcolo retribuzioni dovute</t>
  </si>
  <si>
    <t>Responsabile Risorse Umane</t>
  </si>
  <si>
    <t>Erogazione retribuzione accessoria</t>
  </si>
  <si>
    <t>Liquidazione importi in assenza dei pressupposti di legge/ Erogazione a pioggia delle retribuzione accessoria/Utilizzo di criteri comparativi non idonei ad assicurare la corretta valutazione delle diverse fattispecie</t>
  </si>
  <si>
    <t>Importi calcolati in difformità rispetto a quanto prescritto dal quadro normativo e contrattuale/Omessa verifica dei presupposti per l'erogazione di somme anche a sostegno del reddito/Omesso controllo dichiarazioni dei dipendenti</t>
  </si>
  <si>
    <t>Acquisizioni in economia di beni, servizi e lavori: sotto soglia - indagine di mercato e affidamenti diretti</t>
  </si>
  <si>
    <r>
      <t>Individuazione di soggetti senza comparazione dei curricula e in mancanza di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dichiarazioni di conflitto di interessi</t>
    </r>
  </si>
  <si>
    <t xml:space="preserve">Progressioni di carriera </t>
  </si>
  <si>
    <t>Verifica dei requisiti di assegnazione incarico</t>
  </si>
  <si>
    <t>Assegnazione incarico</t>
  </si>
  <si>
    <t>Acquisti in economia di beni, servizi e lavori: sotto soglia - indagine di mercato e affidamenti diretti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</si>
</sst>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1" fillId="0" borderId="2" xfId="0" applyFont="1" applyBorder="1"/>
    <xf numFmtId="0" fontId="0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2" xfId="0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wrapText="1"/>
    </xf>
    <xf numFmtId="0" fontId="1" fillId="0" borderId="0" xfId="0" applyFont="1"/>
    <xf numFmtId="0" fontId="0" fillId="2" borderId="2" xfId="0" applyFill="1" applyBorder="1"/>
    <xf numFmtId="0" fontId="2" fillId="0" borderId="2" xfId="0" applyFont="1" applyBorder="1"/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0" fillId="3" borderId="0" xfId="0" applyFill="1"/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wrapText="1"/>
    </xf>
    <xf numFmtId="2" fontId="0" fillId="2" borderId="2" xfId="0" applyNumberFormat="1" applyFill="1" applyBorder="1"/>
    <xf numFmtId="2" fontId="0" fillId="3" borderId="2" xfId="0" applyNumberFormat="1" applyFill="1" applyBorder="1"/>
    <xf numFmtId="2" fontId="0" fillId="3" borderId="0" xfId="0" applyNumberFormat="1" applyFill="1"/>
    <xf numFmtId="0" fontId="0" fillId="0" borderId="0" xfId="0" applyBorder="1"/>
    <xf numFmtId="0" fontId="2" fillId="0" borderId="2" xfId="0" applyFont="1" applyBorder="1" applyAlignment="1">
      <alignment wrapText="1"/>
    </xf>
    <xf numFmtId="0" fontId="0" fillId="3" borderId="2" xfId="0" applyFont="1" applyFill="1" applyBorder="1"/>
    <xf numFmtId="0" fontId="1" fillId="3" borderId="2" xfId="0" applyFont="1" applyFill="1" applyBorder="1"/>
    <xf numFmtId="0" fontId="0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workbookViewId="0">
      <selection activeCell="G6" sqref="G6"/>
    </sheetView>
  </sheetViews>
  <sheetFormatPr defaultRowHeight="15" x14ac:dyDescent="0.25"/>
  <cols>
    <col min="1" max="1" width="16.5703125" customWidth="1"/>
    <col min="2" max="2" width="21.28515625" customWidth="1"/>
    <col min="3" max="3" width="22.7109375" customWidth="1"/>
    <col min="4" max="4" width="34" customWidth="1"/>
    <col min="5" max="5" width="26.5703125" customWidth="1"/>
    <col min="6" max="6" width="10.7109375" customWidth="1"/>
    <col min="7" max="7" width="14.5703125" customWidth="1"/>
    <col min="8" max="8" width="9.7109375" customWidth="1"/>
    <col min="9" max="9" width="11.5703125" customWidth="1"/>
    <col min="10" max="10" width="12.140625" customWidth="1"/>
    <col min="11" max="11" width="10.7109375" customWidth="1"/>
    <col min="12" max="12" width="18.140625" customWidth="1"/>
  </cols>
  <sheetData>
    <row r="1" spans="1:12" x14ac:dyDescent="0.25">
      <c r="A1" s="4" t="s">
        <v>128</v>
      </c>
      <c r="B1" s="4" t="s">
        <v>126</v>
      </c>
      <c r="C1" s="4" t="s">
        <v>127</v>
      </c>
      <c r="D1" s="4" t="s">
        <v>129</v>
      </c>
      <c r="E1" s="4" t="s">
        <v>155</v>
      </c>
      <c r="F1" s="4"/>
      <c r="G1" s="31" t="s">
        <v>196</v>
      </c>
      <c r="H1" s="31"/>
      <c r="I1" s="31"/>
      <c r="J1" s="31"/>
      <c r="K1" s="31"/>
    </row>
    <row r="2" spans="1:12" ht="45" x14ac:dyDescent="0.25">
      <c r="A2" s="5"/>
      <c r="B2" s="5"/>
      <c r="C2" s="5"/>
      <c r="D2" s="5"/>
      <c r="E2" s="5"/>
      <c r="F2" s="32" t="s">
        <v>197</v>
      </c>
      <c r="G2" s="33"/>
      <c r="H2" s="32" t="s">
        <v>198</v>
      </c>
      <c r="I2" s="33"/>
      <c r="J2" s="6" t="s">
        <v>199</v>
      </c>
      <c r="K2" s="6" t="s">
        <v>200</v>
      </c>
    </row>
    <row r="3" spans="1:12" x14ac:dyDescent="0.25">
      <c r="A3" s="4" t="s">
        <v>229</v>
      </c>
      <c r="B3" s="4"/>
      <c r="C3" s="5"/>
      <c r="D3" s="5"/>
      <c r="E3" s="5"/>
      <c r="F3" s="5"/>
      <c r="G3" s="6"/>
      <c r="H3" s="6"/>
      <c r="I3" s="6"/>
      <c r="J3" s="6"/>
      <c r="K3" s="6"/>
    </row>
    <row r="4" spans="1:12" x14ac:dyDescent="0.25">
      <c r="A4" s="4" t="s">
        <v>14</v>
      </c>
      <c r="B4" s="4"/>
      <c r="C4" s="4"/>
      <c r="D4" s="5"/>
      <c r="E4" s="5"/>
      <c r="F4" s="5"/>
      <c r="G4" s="7"/>
      <c r="H4" s="7"/>
      <c r="I4" s="7"/>
      <c r="J4" s="7"/>
      <c r="K4" s="7"/>
    </row>
    <row r="5" spans="1:12" ht="57.75" customHeight="1" x14ac:dyDescent="0.25">
      <c r="A5" s="6" t="s">
        <v>6</v>
      </c>
      <c r="B5" s="6" t="s">
        <v>0</v>
      </c>
      <c r="C5" s="8" t="s">
        <v>1</v>
      </c>
      <c r="D5" s="8" t="s">
        <v>130</v>
      </c>
      <c r="E5" s="8" t="s">
        <v>258</v>
      </c>
      <c r="F5" s="10">
        <f>+Foglio2!I5</f>
        <v>2.6</v>
      </c>
      <c r="G5" s="9" t="str">
        <f>+Foglio2!J5</f>
        <v>Poco Probabile</v>
      </c>
      <c r="H5" s="9">
        <f>+Foglio2!P5</f>
        <v>1.75</v>
      </c>
      <c r="I5" s="10" t="str">
        <f>+Foglio2!Q5</f>
        <v>Marginale</v>
      </c>
      <c r="J5" s="10">
        <f>+Foglio2!R5</f>
        <v>4.55</v>
      </c>
      <c r="K5" s="9" t="str">
        <f>IF(J5&lt;3,"BASSO",IF(J5&gt;5.9,"ALTO","MEDIO"))</f>
        <v>MEDIO</v>
      </c>
    </row>
    <row r="6" spans="1:12" ht="90" x14ac:dyDescent="0.25">
      <c r="A6" s="5"/>
      <c r="B6" s="5"/>
      <c r="C6" s="8" t="s">
        <v>39</v>
      </c>
      <c r="D6" s="8" t="s">
        <v>130</v>
      </c>
      <c r="E6" s="8" t="s">
        <v>259</v>
      </c>
      <c r="F6" s="10">
        <f>+Foglio2!I6</f>
        <v>2.6</v>
      </c>
      <c r="G6" s="9" t="str">
        <f>+Foglio2!J6</f>
        <v>Poco Probabile</v>
      </c>
      <c r="H6" s="9">
        <f>+Foglio2!P6</f>
        <v>1.75</v>
      </c>
      <c r="I6" s="10" t="str">
        <f>+Foglio2!Q6</f>
        <v>Marginale</v>
      </c>
      <c r="J6" s="10">
        <f>+Foglio2!R6</f>
        <v>4.55</v>
      </c>
      <c r="K6" s="9" t="str">
        <f>IF(J6&lt;3,"BASSO",IF(J6&gt;5.9,"ALTO","MEDIO"))</f>
        <v>MEDIO</v>
      </c>
      <c r="L6" s="3"/>
    </row>
    <row r="7" spans="1:12" ht="105" x14ac:dyDescent="0.25">
      <c r="A7" s="5"/>
      <c r="B7" s="5"/>
      <c r="C7" s="5" t="s">
        <v>2</v>
      </c>
      <c r="D7" s="5" t="s">
        <v>131</v>
      </c>
      <c r="E7" s="8" t="s">
        <v>260</v>
      </c>
      <c r="F7" s="10">
        <f>+Foglio2!I7</f>
        <v>3</v>
      </c>
      <c r="G7" s="9" t="str">
        <f>+Foglio2!J7</f>
        <v>Probabile</v>
      </c>
      <c r="H7" s="9">
        <f>+Foglio2!P7</f>
        <v>1.75</v>
      </c>
      <c r="I7" s="10" t="str">
        <f>+Foglio2!Q7</f>
        <v>Marginale</v>
      </c>
      <c r="J7" s="10">
        <f>+Foglio2!R7</f>
        <v>5.25</v>
      </c>
      <c r="K7" s="9" t="str">
        <f t="shared" ref="K7:K69" si="0">IF(J7&lt;3,"BASSO",IF(J7&gt;5.9,"ALTO","MEDIO"))</f>
        <v>MEDIO</v>
      </c>
    </row>
    <row r="8" spans="1:12" ht="45" x14ac:dyDescent="0.25">
      <c r="A8" s="5"/>
      <c r="B8" s="5"/>
      <c r="C8" s="8" t="s">
        <v>3</v>
      </c>
      <c r="D8" s="8" t="s">
        <v>130</v>
      </c>
      <c r="E8" s="8" t="s">
        <v>156</v>
      </c>
      <c r="F8" s="10">
        <f>+Foglio2!I8</f>
        <v>2.4</v>
      </c>
      <c r="G8" s="9" t="str">
        <f>+Foglio2!J8</f>
        <v>Poco Probabile</v>
      </c>
      <c r="H8" s="9">
        <f>+Foglio2!P8</f>
        <v>1.75</v>
      </c>
      <c r="I8" s="10" t="str">
        <f>+Foglio2!Q8</f>
        <v>Marginale</v>
      </c>
      <c r="J8" s="10">
        <f>+Foglio2!R8</f>
        <v>4.2</v>
      </c>
      <c r="K8" s="9" t="str">
        <f t="shared" si="0"/>
        <v>MEDIO</v>
      </c>
    </row>
    <row r="9" spans="1:12" ht="45" x14ac:dyDescent="0.25">
      <c r="A9" s="5"/>
      <c r="B9" s="5"/>
      <c r="C9" s="8" t="s">
        <v>4</v>
      </c>
      <c r="D9" s="8" t="s">
        <v>130</v>
      </c>
      <c r="E9" s="8" t="s">
        <v>157</v>
      </c>
      <c r="F9" s="10">
        <f>+Foglio2!I9</f>
        <v>2.6</v>
      </c>
      <c r="G9" s="9" t="str">
        <f>+Foglio2!J9</f>
        <v>Poco Probabile</v>
      </c>
      <c r="H9" s="9">
        <f>+Foglio2!P9</f>
        <v>1.75</v>
      </c>
      <c r="I9" s="10" t="str">
        <f>+Foglio2!Q9</f>
        <v>Marginale</v>
      </c>
      <c r="J9" s="10">
        <f>+Foglio2!R9</f>
        <v>4.55</v>
      </c>
      <c r="K9" s="9" t="str">
        <f t="shared" si="0"/>
        <v>MEDIO</v>
      </c>
    </row>
    <row r="10" spans="1:12" ht="75" x14ac:dyDescent="0.25">
      <c r="A10" s="5"/>
      <c r="B10" s="5"/>
      <c r="C10" s="8" t="s">
        <v>5</v>
      </c>
      <c r="D10" s="8" t="s">
        <v>130</v>
      </c>
      <c r="E10" s="8" t="s">
        <v>244</v>
      </c>
      <c r="F10" s="10">
        <f>+Foglio2!I10</f>
        <v>2.6</v>
      </c>
      <c r="G10" s="9" t="str">
        <f>+Foglio2!J10</f>
        <v>Poco Probabile</v>
      </c>
      <c r="H10" s="9">
        <f>+Foglio2!P10</f>
        <v>1.75</v>
      </c>
      <c r="I10" s="10" t="str">
        <f>+Foglio2!Q10</f>
        <v>Marginale</v>
      </c>
      <c r="J10" s="10">
        <f>+Foglio2!R10</f>
        <v>4.55</v>
      </c>
      <c r="K10" s="9" t="str">
        <f t="shared" si="0"/>
        <v>MEDIO</v>
      </c>
    </row>
    <row r="11" spans="1:12" x14ac:dyDescent="0.25">
      <c r="A11" s="5"/>
      <c r="B11" s="5"/>
      <c r="C11" s="8"/>
      <c r="D11" s="8"/>
      <c r="E11" s="8"/>
      <c r="F11" s="10"/>
      <c r="G11" s="9"/>
      <c r="H11" s="18"/>
      <c r="I11" s="19"/>
      <c r="J11" s="19"/>
      <c r="K11" s="9"/>
    </row>
    <row r="12" spans="1:12" ht="60" x14ac:dyDescent="0.25">
      <c r="A12" s="5"/>
      <c r="B12" s="6" t="s">
        <v>7</v>
      </c>
      <c r="C12" s="8" t="s">
        <v>1</v>
      </c>
      <c r="D12" s="8" t="s">
        <v>130</v>
      </c>
      <c r="E12" s="8" t="s">
        <v>258</v>
      </c>
      <c r="F12" s="10">
        <f>+Foglio2!I12</f>
        <v>2.6</v>
      </c>
      <c r="G12" s="9" t="str">
        <f>+Foglio2!J12</f>
        <v>Poco Probabile</v>
      </c>
      <c r="H12" s="9">
        <f>+Foglio2!P12</f>
        <v>1.75</v>
      </c>
      <c r="I12" s="10" t="str">
        <f>+Foglio2!Q12</f>
        <v>Marginale</v>
      </c>
      <c r="J12" s="10">
        <f>+Foglio2!R12</f>
        <v>4.55</v>
      </c>
      <c r="K12" s="9" t="str">
        <f t="shared" si="0"/>
        <v>MEDIO</v>
      </c>
    </row>
    <row r="13" spans="1:12" ht="120" x14ac:dyDescent="0.25">
      <c r="A13" s="5"/>
      <c r="B13" s="8"/>
      <c r="C13" s="8" t="s">
        <v>8</v>
      </c>
      <c r="D13" s="8" t="s">
        <v>130</v>
      </c>
      <c r="E13" s="8" t="s">
        <v>245</v>
      </c>
      <c r="F13" s="10">
        <f>+Foglio2!I13</f>
        <v>3</v>
      </c>
      <c r="G13" s="9" t="str">
        <f>+Foglio2!J13</f>
        <v>Probabile</v>
      </c>
      <c r="H13" s="9">
        <f>+Foglio2!P13</f>
        <v>1.75</v>
      </c>
      <c r="I13" s="10" t="str">
        <f>+Foglio2!Q13</f>
        <v>Marginale</v>
      </c>
      <c r="J13" s="10">
        <f>+Foglio2!R13</f>
        <v>5.25</v>
      </c>
      <c r="K13" s="9" t="str">
        <f t="shared" si="0"/>
        <v>MEDIO</v>
      </c>
    </row>
    <row r="14" spans="1:12" ht="30" x14ac:dyDescent="0.25">
      <c r="A14" s="5"/>
      <c r="B14" s="8"/>
      <c r="C14" s="8" t="s">
        <v>40</v>
      </c>
      <c r="D14" s="8" t="s">
        <v>130</v>
      </c>
      <c r="E14" s="8" t="s">
        <v>158</v>
      </c>
      <c r="F14" s="10">
        <f>+Foglio2!I14</f>
        <v>3</v>
      </c>
      <c r="G14" s="9" t="str">
        <f>+Foglio2!J14</f>
        <v>Probabile</v>
      </c>
      <c r="H14" s="9">
        <f>+Foglio2!P14</f>
        <v>1.75</v>
      </c>
      <c r="I14" s="10" t="str">
        <f>+Foglio2!Q14</f>
        <v>Marginale</v>
      </c>
      <c r="J14" s="10">
        <f>+Foglio2!R14</f>
        <v>5.25</v>
      </c>
      <c r="K14" s="9" t="str">
        <f t="shared" si="0"/>
        <v>MEDIO</v>
      </c>
    </row>
    <row r="15" spans="1:12" ht="105" x14ac:dyDescent="0.25">
      <c r="A15" s="5"/>
      <c r="B15" s="5"/>
      <c r="C15" s="8" t="s">
        <v>39</v>
      </c>
      <c r="D15" s="8" t="s">
        <v>130</v>
      </c>
      <c r="E15" s="8" t="s">
        <v>261</v>
      </c>
      <c r="F15" s="10">
        <f>+Foglio2!I15</f>
        <v>2.6</v>
      </c>
      <c r="G15" s="9" t="str">
        <f>+Foglio2!J15</f>
        <v>Poco Probabile</v>
      </c>
      <c r="H15" s="9">
        <f>+Foglio2!P15</f>
        <v>1.75</v>
      </c>
      <c r="I15" s="10" t="str">
        <f>+Foglio2!Q15</f>
        <v>Marginale</v>
      </c>
      <c r="J15" s="10">
        <f>+Foglio2!R15</f>
        <v>4.55</v>
      </c>
      <c r="K15" s="9" t="str">
        <f t="shared" si="0"/>
        <v>MEDIO</v>
      </c>
    </row>
    <row r="16" spans="1:12" ht="105" x14ac:dyDescent="0.25">
      <c r="A16" s="5"/>
      <c r="B16" s="5"/>
      <c r="C16" s="5" t="s">
        <v>2</v>
      </c>
      <c r="D16" s="5" t="s">
        <v>131</v>
      </c>
      <c r="E16" s="8" t="s">
        <v>262</v>
      </c>
      <c r="F16" s="10">
        <f>+Foglio2!I16</f>
        <v>3</v>
      </c>
      <c r="G16" s="9" t="str">
        <f>+Foglio2!J16</f>
        <v>Probabile</v>
      </c>
      <c r="H16" s="9">
        <f>+Foglio2!P16</f>
        <v>1.75</v>
      </c>
      <c r="I16" s="10" t="str">
        <f>+Foglio2!Q16</f>
        <v>Marginale</v>
      </c>
      <c r="J16" s="10">
        <f>+Foglio2!R16</f>
        <v>5.25</v>
      </c>
      <c r="K16" s="9" t="str">
        <f t="shared" si="0"/>
        <v>MEDIO</v>
      </c>
    </row>
    <row r="17" spans="1:12" ht="45" x14ac:dyDescent="0.25">
      <c r="A17" s="5"/>
      <c r="B17" s="5"/>
      <c r="C17" s="8" t="s">
        <v>3</v>
      </c>
      <c r="D17" s="8" t="s">
        <v>130</v>
      </c>
      <c r="E17" s="8" t="s">
        <v>156</v>
      </c>
      <c r="F17" s="10">
        <f>+Foglio2!I17</f>
        <v>2.4</v>
      </c>
      <c r="G17" s="9" t="str">
        <f>+Foglio2!J17</f>
        <v>Poco Probabile</v>
      </c>
      <c r="H17" s="9">
        <f>+Foglio2!P17</f>
        <v>1.75</v>
      </c>
      <c r="I17" s="10" t="str">
        <f>+Foglio2!Q17</f>
        <v>Marginale</v>
      </c>
      <c r="J17" s="10">
        <f>+Foglio2!R17</f>
        <v>4.2</v>
      </c>
      <c r="K17" s="9" t="str">
        <f t="shared" si="0"/>
        <v>MEDIO</v>
      </c>
    </row>
    <row r="18" spans="1:12" ht="45" x14ac:dyDescent="0.25">
      <c r="A18" s="5"/>
      <c r="B18" s="5"/>
      <c r="C18" s="8" t="s">
        <v>4</v>
      </c>
      <c r="D18" s="8" t="s">
        <v>130</v>
      </c>
      <c r="E18" s="8" t="s">
        <v>157</v>
      </c>
      <c r="F18" s="10">
        <f>+Foglio2!I18</f>
        <v>2.6</v>
      </c>
      <c r="G18" s="9" t="str">
        <f>+Foglio2!J18</f>
        <v>Poco Probabile</v>
      </c>
      <c r="H18" s="9">
        <f>+Foglio2!P18</f>
        <v>1.75</v>
      </c>
      <c r="I18" s="10" t="str">
        <f>+Foglio2!Q18</f>
        <v>Marginale</v>
      </c>
      <c r="J18" s="10">
        <f>+Foglio2!R18</f>
        <v>4.55</v>
      </c>
      <c r="K18" s="9" t="str">
        <f t="shared" si="0"/>
        <v>MEDIO</v>
      </c>
    </row>
    <row r="19" spans="1:12" ht="75" x14ac:dyDescent="0.25">
      <c r="A19" s="5"/>
      <c r="B19" s="5"/>
      <c r="C19" s="8" t="s">
        <v>5</v>
      </c>
      <c r="D19" s="8" t="s">
        <v>130</v>
      </c>
      <c r="E19" s="27" t="s">
        <v>244</v>
      </c>
      <c r="F19" s="10">
        <f>+Foglio2!I19</f>
        <v>2.6</v>
      </c>
      <c r="G19" s="9" t="str">
        <f>+Foglio2!J19</f>
        <v>Poco Probabile</v>
      </c>
      <c r="H19" s="9">
        <f>+Foglio2!P19</f>
        <v>1.75</v>
      </c>
      <c r="I19" s="10" t="str">
        <f>+Foglio2!Q19</f>
        <v>Marginale</v>
      </c>
      <c r="J19" s="10">
        <f>+Foglio2!R19</f>
        <v>4.55</v>
      </c>
      <c r="K19" s="9" t="str">
        <f t="shared" si="0"/>
        <v>MEDIO</v>
      </c>
    </row>
    <row r="20" spans="1:12" x14ac:dyDescent="0.25">
      <c r="A20" s="5"/>
      <c r="B20" s="5"/>
      <c r="C20" s="8"/>
      <c r="D20" s="8"/>
      <c r="E20" s="8"/>
      <c r="F20" s="10"/>
      <c r="G20" s="9"/>
      <c r="H20" s="18"/>
      <c r="I20" s="19"/>
      <c r="J20" s="19"/>
      <c r="K20" s="9"/>
    </row>
    <row r="21" spans="1:12" ht="120" x14ac:dyDescent="0.25">
      <c r="A21" s="5"/>
      <c r="B21" s="6" t="s">
        <v>26</v>
      </c>
      <c r="C21" s="8" t="s">
        <v>11</v>
      </c>
      <c r="D21" s="8" t="s">
        <v>132</v>
      </c>
      <c r="E21" s="8" t="s">
        <v>264</v>
      </c>
      <c r="F21" s="10">
        <f>+Foglio2!I21</f>
        <v>3</v>
      </c>
      <c r="G21" s="9" t="str">
        <f>+Foglio2!J21</f>
        <v>Probabile</v>
      </c>
      <c r="H21" s="9">
        <f>+Foglio2!P21</f>
        <v>1.75</v>
      </c>
      <c r="I21" s="10" t="str">
        <f>+Foglio2!Q21</f>
        <v>Marginale</v>
      </c>
      <c r="J21" s="10">
        <f>+Foglio2!R21</f>
        <v>5.25</v>
      </c>
      <c r="K21" s="9" t="str">
        <f t="shared" si="0"/>
        <v>MEDIO</v>
      </c>
    </row>
    <row r="22" spans="1:12" x14ac:dyDescent="0.25">
      <c r="A22" s="5"/>
      <c r="B22" s="6"/>
      <c r="C22" s="8"/>
      <c r="D22" s="8"/>
      <c r="E22" s="5"/>
      <c r="F22" s="10"/>
      <c r="G22" s="9"/>
      <c r="H22" s="18"/>
      <c r="I22" s="19"/>
      <c r="J22" s="19"/>
      <c r="K22" s="9"/>
    </row>
    <row r="23" spans="1:12" ht="117.75" customHeight="1" x14ac:dyDescent="0.25">
      <c r="A23" s="5"/>
      <c r="B23" s="6" t="s">
        <v>27</v>
      </c>
      <c r="C23" s="8" t="s">
        <v>10</v>
      </c>
      <c r="D23" s="8" t="s">
        <v>130</v>
      </c>
      <c r="E23" s="8" t="s">
        <v>245</v>
      </c>
      <c r="F23" s="10">
        <f>+Foglio2!I23</f>
        <v>3</v>
      </c>
      <c r="G23" s="9" t="str">
        <f>+Foglio2!J23</f>
        <v>Probabile</v>
      </c>
      <c r="H23" s="9">
        <f>+Foglio2!P23</f>
        <v>1.75</v>
      </c>
      <c r="I23" s="10" t="str">
        <f>+Foglio2!Q23</f>
        <v>Marginale</v>
      </c>
      <c r="J23" s="10">
        <f>+Foglio2!R23</f>
        <v>5.25</v>
      </c>
      <c r="K23" s="9" t="str">
        <f t="shared" si="0"/>
        <v>MEDIO</v>
      </c>
    </row>
    <row r="24" spans="1:12" x14ac:dyDescent="0.25">
      <c r="A24" s="5"/>
      <c r="B24" s="6"/>
      <c r="C24" s="8"/>
      <c r="D24" s="5"/>
      <c r="E24" s="5"/>
      <c r="F24" s="10"/>
      <c r="G24" s="9"/>
      <c r="H24" s="18"/>
      <c r="I24" s="19"/>
      <c r="J24" s="19"/>
      <c r="K24" s="9"/>
    </row>
    <row r="25" spans="1:12" ht="105" x14ac:dyDescent="0.25">
      <c r="A25" s="6" t="s">
        <v>12</v>
      </c>
      <c r="B25" s="6" t="s">
        <v>246</v>
      </c>
      <c r="C25" s="8" t="s">
        <v>10</v>
      </c>
      <c r="D25" s="8" t="s">
        <v>130</v>
      </c>
      <c r="E25" s="8" t="s">
        <v>247</v>
      </c>
      <c r="F25" s="10">
        <f>+Foglio2!I25</f>
        <v>3</v>
      </c>
      <c r="G25" s="9" t="str">
        <f>+Foglio2!J25</f>
        <v>Probabile</v>
      </c>
      <c r="H25" s="9">
        <f>+Foglio2!P25</f>
        <v>1.75</v>
      </c>
      <c r="I25" s="10" t="str">
        <f>+Foglio2!Q25</f>
        <v>Marginale</v>
      </c>
      <c r="J25" s="10">
        <f>+Foglio2!R25</f>
        <v>5.25</v>
      </c>
      <c r="K25" s="9" t="str">
        <f t="shared" si="0"/>
        <v>MEDIO</v>
      </c>
    </row>
    <row r="26" spans="1:12" x14ac:dyDescent="0.25">
      <c r="A26" s="6"/>
      <c r="B26" s="6"/>
      <c r="C26" s="8"/>
      <c r="D26" s="5"/>
      <c r="E26" s="5"/>
      <c r="F26" s="10"/>
      <c r="G26" s="9"/>
      <c r="H26" s="18"/>
      <c r="I26" s="19"/>
      <c r="J26" s="19"/>
      <c r="K26" s="9"/>
    </row>
    <row r="27" spans="1:12" ht="75" x14ac:dyDescent="0.25">
      <c r="A27" s="6" t="s">
        <v>13</v>
      </c>
      <c r="B27" s="6" t="s">
        <v>9</v>
      </c>
      <c r="C27" s="8" t="s">
        <v>1</v>
      </c>
      <c r="D27" s="8" t="s">
        <v>130</v>
      </c>
      <c r="E27" s="27" t="s">
        <v>263</v>
      </c>
      <c r="F27" s="10">
        <f>+Foglio2!I27</f>
        <v>2.6</v>
      </c>
      <c r="G27" s="9" t="str">
        <f>+Foglio2!J27</f>
        <v>Poco Probabile</v>
      </c>
      <c r="H27" s="9">
        <f>+Foglio2!P27</f>
        <v>1.75</v>
      </c>
      <c r="I27" s="10" t="str">
        <f>+Foglio2!Q27</f>
        <v>Marginale</v>
      </c>
      <c r="J27" s="10">
        <f>+Foglio2!R27</f>
        <v>4.55</v>
      </c>
      <c r="K27" s="9" t="str">
        <f t="shared" si="0"/>
        <v>MEDIO</v>
      </c>
    </row>
    <row r="28" spans="1:12" ht="85.5" customHeight="1" x14ac:dyDescent="0.25">
      <c r="A28" s="5"/>
      <c r="B28" s="5"/>
      <c r="C28" s="8" t="s">
        <v>39</v>
      </c>
      <c r="D28" s="8" t="s">
        <v>130</v>
      </c>
      <c r="E28" s="8" t="s">
        <v>259</v>
      </c>
      <c r="F28" s="10">
        <f>+Foglio2!I28</f>
        <v>2.6</v>
      </c>
      <c r="G28" s="9" t="str">
        <f>+Foglio2!J28</f>
        <v>Poco Probabile</v>
      </c>
      <c r="H28" s="9">
        <f>+Foglio2!P28</f>
        <v>1.75</v>
      </c>
      <c r="I28" s="10" t="str">
        <f>+Foglio2!Q28</f>
        <v>Marginale</v>
      </c>
      <c r="J28" s="10">
        <f>+Foglio2!R28</f>
        <v>4.55</v>
      </c>
      <c r="K28" s="9" t="str">
        <f t="shared" si="0"/>
        <v>MEDIO</v>
      </c>
      <c r="L28" s="3"/>
    </row>
    <row r="29" spans="1:12" ht="45" x14ac:dyDescent="0.25">
      <c r="A29" s="5"/>
      <c r="B29" s="5"/>
      <c r="C29" s="5" t="s">
        <v>2</v>
      </c>
      <c r="D29" s="8" t="s">
        <v>131</v>
      </c>
      <c r="E29" s="8" t="s">
        <v>248</v>
      </c>
      <c r="F29" s="10">
        <f>+Foglio2!I29</f>
        <v>3</v>
      </c>
      <c r="G29" s="9" t="str">
        <f>+Foglio2!J29</f>
        <v>Probabile</v>
      </c>
      <c r="H29" s="9">
        <f>+Foglio2!P29</f>
        <v>1.75</v>
      </c>
      <c r="I29" s="10" t="str">
        <f>+Foglio2!Q29</f>
        <v>Marginale</v>
      </c>
      <c r="J29" s="10">
        <f>+Foglio2!R29</f>
        <v>5.25</v>
      </c>
      <c r="K29" s="9" t="str">
        <f t="shared" si="0"/>
        <v>MEDIO</v>
      </c>
    </row>
    <row r="30" spans="1:12" ht="45" x14ac:dyDescent="0.25">
      <c r="A30" s="5"/>
      <c r="B30" s="5"/>
      <c r="C30" s="8" t="s">
        <v>3</v>
      </c>
      <c r="D30" s="8" t="s">
        <v>130</v>
      </c>
      <c r="E30" s="8" t="s">
        <v>156</v>
      </c>
      <c r="F30" s="10">
        <f>+Foglio2!I30</f>
        <v>2.4</v>
      </c>
      <c r="G30" s="9" t="str">
        <f>+Foglio2!J30</f>
        <v>Poco Probabile</v>
      </c>
      <c r="H30" s="9">
        <f>+Foglio2!P30</f>
        <v>1.75</v>
      </c>
      <c r="I30" s="10" t="str">
        <f>+Foglio2!Q30</f>
        <v>Marginale</v>
      </c>
      <c r="J30" s="10">
        <f>+Foglio2!R30</f>
        <v>4.2</v>
      </c>
      <c r="K30" s="9" t="str">
        <f t="shared" si="0"/>
        <v>MEDIO</v>
      </c>
    </row>
    <row r="31" spans="1:12" ht="60" x14ac:dyDescent="0.25">
      <c r="A31" s="5"/>
      <c r="B31" s="5"/>
      <c r="C31" s="8" t="s">
        <v>250</v>
      </c>
      <c r="D31" s="8" t="s">
        <v>130</v>
      </c>
      <c r="E31" s="8" t="s">
        <v>249</v>
      </c>
      <c r="F31" s="10">
        <f>+Foglio2!I31</f>
        <v>2.6</v>
      </c>
      <c r="G31" s="9" t="str">
        <f>+Foglio2!J31</f>
        <v>Poco Probabile</v>
      </c>
      <c r="H31" s="9">
        <f>+Foglio2!P31</f>
        <v>1.75</v>
      </c>
      <c r="I31" s="10" t="str">
        <f>+Foglio2!Q31</f>
        <v>Marginale</v>
      </c>
      <c r="J31" s="10">
        <f>+Foglio2!R31</f>
        <v>4.55</v>
      </c>
      <c r="K31" s="9" t="str">
        <f t="shared" si="0"/>
        <v>MEDIO</v>
      </c>
    </row>
    <row r="32" spans="1:12" ht="30" x14ac:dyDescent="0.25">
      <c r="A32" s="5"/>
      <c r="B32" s="5"/>
      <c r="C32" s="8" t="s">
        <v>257</v>
      </c>
      <c r="D32" s="8" t="s">
        <v>130</v>
      </c>
      <c r="E32" s="8" t="s">
        <v>251</v>
      </c>
      <c r="F32" s="10">
        <f>+Foglio2!I32</f>
        <v>2.6</v>
      </c>
      <c r="G32" s="9" t="str">
        <f>+Foglio2!J32</f>
        <v>Poco Probabile</v>
      </c>
      <c r="H32" s="9">
        <f>+Foglio2!P32</f>
        <v>1.75</v>
      </c>
      <c r="I32" s="10" t="str">
        <f>+Foglio2!Q32</f>
        <v>Marginale</v>
      </c>
      <c r="J32" s="10">
        <f>+Foglio2!R32</f>
        <v>4.55</v>
      </c>
      <c r="K32" s="9" t="str">
        <f t="shared" si="0"/>
        <v>MEDIO</v>
      </c>
    </row>
    <row r="33" spans="1:12" x14ac:dyDescent="0.25">
      <c r="A33" s="5"/>
      <c r="B33" s="5"/>
      <c r="C33" s="8"/>
      <c r="D33" s="8"/>
      <c r="E33" s="8"/>
      <c r="F33" s="10"/>
      <c r="G33" s="9"/>
      <c r="H33" s="18"/>
      <c r="I33" s="19"/>
      <c r="J33" s="19"/>
      <c r="K33" s="9"/>
    </row>
    <row r="34" spans="1:12" ht="75" x14ac:dyDescent="0.25">
      <c r="A34" s="5"/>
      <c r="B34" s="6" t="s">
        <v>159</v>
      </c>
      <c r="C34" s="8" t="s">
        <v>10</v>
      </c>
      <c r="D34" s="8" t="s">
        <v>133</v>
      </c>
      <c r="E34" s="8" t="s">
        <v>273</v>
      </c>
      <c r="F34" s="10">
        <f>+Foglio2!I34</f>
        <v>3</v>
      </c>
      <c r="G34" s="9" t="str">
        <f>+Foglio2!J34</f>
        <v>Probabile</v>
      </c>
      <c r="H34" s="9">
        <f>+Foglio2!P34</f>
        <v>1.75</v>
      </c>
      <c r="I34" s="10" t="str">
        <f>+Foglio2!Q34</f>
        <v>Marginale</v>
      </c>
      <c r="J34" s="10">
        <f>+Foglio2!R34</f>
        <v>5.25</v>
      </c>
      <c r="K34" s="9" t="str">
        <f t="shared" si="0"/>
        <v>MEDIO</v>
      </c>
      <c r="L34" s="3"/>
    </row>
    <row r="35" spans="1:12" x14ac:dyDescent="0.25">
      <c r="A35" s="5"/>
      <c r="B35" s="6"/>
      <c r="C35" s="8"/>
      <c r="D35" s="5"/>
      <c r="E35" s="5"/>
      <c r="F35" s="10"/>
      <c r="G35" s="9"/>
      <c r="H35" s="18"/>
      <c r="I35" s="19"/>
      <c r="J35" s="19"/>
      <c r="K35" s="9"/>
    </row>
    <row r="36" spans="1:12" x14ac:dyDescent="0.25">
      <c r="A36" s="4" t="s">
        <v>228</v>
      </c>
      <c r="B36" s="6"/>
      <c r="C36" s="6"/>
      <c r="D36" s="5"/>
      <c r="E36" s="5"/>
      <c r="F36" s="10"/>
      <c r="G36" s="9"/>
      <c r="H36" s="18"/>
      <c r="I36" s="19"/>
      <c r="J36" s="19"/>
      <c r="K36" s="9"/>
    </row>
    <row r="37" spans="1:12" x14ac:dyDescent="0.25">
      <c r="A37" s="4"/>
      <c r="B37" s="6"/>
      <c r="C37" s="6"/>
      <c r="D37" s="5"/>
      <c r="E37" s="5"/>
      <c r="F37" s="10"/>
      <c r="G37" s="9"/>
      <c r="H37" s="18"/>
      <c r="I37" s="19"/>
      <c r="J37" s="19"/>
      <c r="K37" s="9"/>
    </row>
    <row r="38" spans="1:12" ht="73.5" customHeight="1" x14ac:dyDescent="0.25">
      <c r="A38" s="6" t="s">
        <v>36</v>
      </c>
      <c r="B38" s="6" t="s">
        <v>42</v>
      </c>
      <c r="C38" s="8" t="s">
        <v>41</v>
      </c>
      <c r="D38" s="8" t="s">
        <v>135</v>
      </c>
      <c r="E38" s="8" t="s">
        <v>163</v>
      </c>
      <c r="F38" s="10">
        <f>+Foglio2!I38</f>
        <v>2.8</v>
      </c>
      <c r="G38" s="9" t="str">
        <f>+Foglio2!J38</f>
        <v>Poco Probabile</v>
      </c>
      <c r="H38" s="9">
        <f>+Foglio2!P38</f>
        <v>2.25</v>
      </c>
      <c r="I38" s="10" t="str">
        <f>+Foglio2!Q38</f>
        <v>Minore</v>
      </c>
      <c r="J38" s="10">
        <f>+Foglio2!R38</f>
        <v>6.3</v>
      </c>
      <c r="K38" s="9" t="str">
        <f t="shared" si="0"/>
        <v>ALTO</v>
      </c>
    </row>
    <row r="39" spans="1:12" ht="91.5" customHeight="1" x14ac:dyDescent="0.25">
      <c r="A39" s="8"/>
      <c r="B39" s="6" t="s">
        <v>43</v>
      </c>
      <c r="C39" s="8" t="s">
        <v>10</v>
      </c>
      <c r="D39" s="8" t="s">
        <v>135</v>
      </c>
      <c r="E39" s="8" t="s">
        <v>164</v>
      </c>
      <c r="F39" s="10">
        <f>+Foglio2!I39</f>
        <v>3</v>
      </c>
      <c r="G39" s="9" t="str">
        <f>+Foglio2!J39</f>
        <v>Probabile</v>
      </c>
      <c r="H39" s="9">
        <f>+Foglio2!P39</f>
        <v>1.75</v>
      </c>
      <c r="I39" s="10" t="str">
        <f>+Foglio2!Q39</f>
        <v>Marginale</v>
      </c>
      <c r="J39" s="10">
        <f>+Foglio2!R39</f>
        <v>5.25</v>
      </c>
      <c r="K39" s="9" t="str">
        <f t="shared" si="0"/>
        <v>MEDIO</v>
      </c>
    </row>
    <row r="40" spans="1:12" ht="93" customHeight="1" x14ac:dyDescent="0.25">
      <c r="A40" s="8"/>
      <c r="B40" s="6" t="s">
        <v>272</v>
      </c>
      <c r="C40" s="8" t="s">
        <v>10</v>
      </c>
      <c r="D40" s="8" t="s">
        <v>135</v>
      </c>
      <c r="E40" s="12" t="s">
        <v>162</v>
      </c>
      <c r="F40" s="10">
        <f>+Foglio2!I40</f>
        <v>3.6</v>
      </c>
      <c r="G40" s="9" t="str">
        <f>+Foglio2!J40</f>
        <v>Probabile</v>
      </c>
      <c r="H40" s="9">
        <f>+Foglio2!P40</f>
        <v>1.75</v>
      </c>
      <c r="I40" s="10" t="str">
        <f>+Foglio2!Q40</f>
        <v>Marginale</v>
      </c>
      <c r="J40" s="10">
        <f>+Foglio2!R40</f>
        <v>6.3</v>
      </c>
      <c r="K40" s="9" t="str">
        <f t="shared" si="0"/>
        <v>ALTO</v>
      </c>
    </row>
    <row r="41" spans="1:12" ht="60" x14ac:dyDescent="0.25">
      <c r="A41" s="8"/>
      <c r="B41" s="6" t="s">
        <v>37</v>
      </c>
      <c r="C41" s="8" t="s">
        <v>44</v>
      </c>
      <c r="D41" s="8" t="s">
        <v>136</v>
      </c>
      <c r="E41" s="8" t="s">
        <v>165</v>
      </c>
      <c r="F41" s="10">
        <f>+Foglio2!I41</f>
        <v>3.6</v>
      </c>
      <c r="G41" s="9" t="str">
        <f>+Foglio2!J41</f>
        <v>Probabile</v>
      </c>
      <c r="H41" s="9">
        <f>+Foglio2!P41</f>
        <v>1.75</v>
      </c>
      <c r="I41" s="10" t="str">
        <f>+Foglio2!Q41</f>
        <v>Marginale</v>
      </c>
      <c r="J41" s="10">
        <f>+Foglio2!R41</f>
        <v>6.3</v>
      </c>
      <c r="K41" s="9" t="str">
        <f t="shared" si="0"/>
        <v>ALTO</v>
      </c>
    </row>
    <row r="42" spans="1:12" ht="90" x14ac:dyDescent="0.25">
      <c r="A42" s="8"/>
      <c r="B42" s="6" t="s">
        <v>24</v>
      </c>
      <c r="C42" s="8" t="s">
        <v>10</v>
      </c>
      <c r="D42" s="8" t="s">
        <v>135</v>
      </c>
      <c r="E42" s="12" t="s">
        <v>162</v>
      </c>
      <c r="F42" s="10">
        <f>+Foglio2!I42</f>
        <v>3.6</v>
      </c>
      <c r="G42" s="9" t="str">
        <f>+Foglio2!J42</f>
        <v>Probabile</v>
      </c>
      <c r="H42" s="9">
        <f>+Foglio2!P42</f>
        <v>1.75</v>
      </c>
      <c r="I42" s="10" t="str">
        <f>+Foglio2!Q42</f>
        <v>Marginale</v>
      </c>
      <c r="J42" s="10">
        <f>+Foglio2!R42</f>
        <v>6.3</v>
      </c>
      <c r="K42" s="9" t="str">
        <f t="shared" si="0"/>
        <v>ALTO</v>
      </c>
    </row>
    <row r="43" spans="1:12" ht="90" x14ac:dyDescent="0.25">
      <c r="A43" s="8"/>
      <c r="B43" s="6" t="s">
        <v>22</v>
      </c>
      <c r="C43" s="8" t="s">
        <v>10</v>
      </c>
      <c r="D43" s="8" t="s">
        <v>135</v>
      </c>
      <c r="E43" s="8" t="s">
        <v>160</v>
      </c>
      <c r="F43" s="10">
        <f>+Foglio2!I43</f>
        <v>3.6</v>
      </c>
      <c r="G43" s="9" t="str">
        <f>+Foglio2!J43</f>
        <v>Probabile</v>
      </c>
      <c r="H43" s="9">
        <f>+Foglio2!P43</f>
        <v>1.75</v>
      </c>
      <c r="I43" s="10" t="str">
        <f>+Foglio2!Q43</f>
        <v>Marginale</v>
      </c>
      <c r="J43" s="10">
        <f>+Foglio2!R43</f>
        <v>6.3</v>
      </c>
      <c r="K43" s="9" t="str">
        <f t="shared" si="0"/>
        <v>ALTO</v>
      </c>
    </row>
    <row r="44" spans="1:12" ht="90" x14ac:dyDescent="0.25">
      <c r="A44" s="8"/>
      <c r="B44" s="6" t="s">
        <v>23</v>
      </c>
      <c r="C44" s="8" t="s">
        <v>10</v>
      </c>
      <c r="D44" s="8" t="s">
        <v>135</v>
      </c>
      <c r="E44" s="8" t="s">
        <v>160</v>
      </c>
      <c r="F44" s="10">
        <f>+Foglio2!I44</f>
        <v>3</v>
      </c>
      <c r="G44" s="9" t="str">
        <f>+Foglio2!J44</f>
        <v>Probabile</v>
      </c>
      <c r="H44" s="9">
        <f>+Foglio2!P44</f>
        <v>1.75</v>
      </c>
      <c r="I44" s="10" t="str">
        <f>+Foglio2!Q44</f>
        <v>Marginale</v>
      </c>
      <c r="J44" s="10">
        <f>+Foglio2!R44</f>
        <v>5.25</v>
      </c>
      <c r="K44" s="9" t="str">
        <f t="shared" si="0"/>
        <v>MEDIO</v>
      </c>
    </row>
    <row r="45" spans="1:12" x14ac:dyDescent="0.25">
      <c r="A45" s="8"/>
      <c r="B45" s="6"/>
      <c r="C45" s="8"/>
      <c r="D45" s="5"/>
      <c r="E45" s="5"/>
      <c r="F45" s="10"/>
      <c r="G45" s="9"/>
      <c r="H45" s="18"/>
      <c r="I45" s="19"/>
      <c r="J45" s="19"/>
      <c r="K45" s="9"/>
    </row>
    <row r="46" spans="1:12" ht="75" customHeight="1" x14ac:dyDescent="0.25">
      <c r="A46" s="6" t="s">
        <v>161</v>
      </c>
      <c r="B46" s="6" t="s">
        <v>45</v>
      </c>
      <c r="C46" s="8" t="s">
        <v>41</v>
      </c>
      <c r="D46" s="8" t="s">
        <v>135</v>
      </c>
      <c r="E46" s="8" t="s">
        <v>163</v>
      </c>
      <c r="F46" s="10">
        <f>+Foglio2!I46</f>
        <v>2.8</v>
      </c>
      <c r="G46" s="9" t="str">
        <f>+Foglio2!J46</f>
        <v>Poco Probabile</v>
      </c>
      <c r="H46" s="9">
        <f>+Foglio2!P46</f>
        <v>2.25</v>
      </c>
      <c r="I46" s="10" t="str">
        <f>+Foglio2!Q46</f>
        <v>Minore</v>
      </c>
      <c r="J46" s="10">
        <f>+Foglio2!R46</f>
        <v>6.3</v>
      </c>
      <c r="K46" s="9" t="str">
        <f t="shared" si="0"/>
        <v>ALTO</v>
      </c>
    </row>
    <row r="47" spans="1:12" ht="75.75" customHeight="1" x14ac:dyDescent="0.25">
      <c r="A47" s="5"/>
      <c r="B47" s="6" t="s">
        <v>46</v>
      </c>
      <c r="C47" s="8" t="s">
        <v>10</v>
      </c>
      <c r="D47" s="8" t="s">
        <v>135</v>
      </c>
      <c r="E47" s="8" t="s">
        <v>164</v>
      </c>
      <c r="F47" s="10">
        <f>+Foglio2!I47</f>
        <v>3</v>
      </c>
      <c r="G47" s="9" t="str">
        <f>+Foglio2!J47</f>
        <v>Probabile</v>
      </c>
      <c r="H47" s="9">
        <f>+Foglio2!P47</f>
        <v>1.75</v>
      </c>
      <c r="I47" s="10" t="str">
        <f>+Foglio2!Q47</f>
        <v>Marginale</v>
      </c>
      <c r="J47" s="10">
        <f>+Foglio2!R47</f>
        <v>5.25</v>
      </c>
      <c r="K47" s="9" t="str">
        <f t="shared" si="0"/>
        <v>MEDIO</v>
      </c>
    </row>
    <row r="48" spans="1:12" ht="75" customHeight="1" x14ac:dyDescent="0.25">
      <c r="A48" s="5"/>
      <c r="B48" s="6" t="s">
        <v>272</v>
      </c>
      <c r="C48" s="8" t="s">
        <v>10</v>
      </c>
      <c r="D48" s="8" t="s">
        <v>135</v>
      </c>
      <c r="E48" s="12" t="s">
        <v>162</v>
      </c>
      <c r="F48" s="10">
        <f>+Foglio2!I48</f>
        <v>3.6</v>
      </c>
      <c r="G48" s="9" t="str">
        <f>+Foglio2!J48</f>
        <v>Probabile</v>
      </c>
      <c r="H48" s="9">
        <f>+Foglio2!P48</f>
        <v>1.75</v>
      </c>
      <c r="I48" s="10" t="str">
        <f>+Foglio2!Q48</f>
        <v>Marginale</v>
      </c>
      <c r="J48" s="10">
        <f>+Foglio2!R48</f>
        <v>6.3</v>
      </c>
      <c r="K48" s="9" t="str">
        <f t="shared" si="0"/>
        <v>ALTO</v>
      </c>
    </row>
    <row r="49" spans="1:11" ht="60" x14ac:dyDescent="0.25">
      <c r="A49" s="5"/>
      <c r="B49" s="6" t="s">
        <v>37</v>
      </c>
      <c r="C49" s="8" t="s">
        <v>44</v>
      </c>
      <c r="D49" s="8" t="s">
        <v>136</v>
      </c>
      <c r="E49" s="8" t="s">
        <v>165</v>
      </c>
      <c r="F49" s="10">
        <f>+Foglio2!I49</f>
        <v>3.6</v>
      </c>
      <c r="G49" s="9" t="str">
        <f>+Foglio2!J49</f>
        <v>Probabile</v>
      </c>
      <c r="H49" s="9">
        <f>+Foglio2!P49</f>
        <v>1.75</v>
      </c>
      <c r="I49" s="10" t="str">
        <f>+Foglio2!Q49</f>
        <v>Marginale</v>
      </c>
      <c r="J49" s="10">
        <f>+Foglio2!R49</f>
        <v>6.3</v>
      </c>
      <c r="K49" s="9" t="str">
        <f t="shared" si="0"/>
        <v>ALTO</v>
      </c>
    </row>
    <row r="50" spans="1:11" ht="90" x14ac:dyDescent="0.25">
      <c r="A50" s="5"/>
      <c r="B50" s="6" t="s">
        <v>25</v>
      </c>
      <c r="C50" s="8" t="s">
        <v>25</v>
      </c>
      <c r="D50" s="8" t="s">
        <v>135</v>
      </c>
      <c r="E50" s="8" t="s">
        <v>164</v>
      </c>
      <c r="F50" s="10">
        <f>+Foglio2!I50</f>
        <v>3</v>
      </c>
      <c r="G50" s="9" t="str">
        <f>+Foglio2!J50</f>
        <v>Probabile</v>
      </c>
      <c r="H50" s="9">
        <f>+Foglio2!P50</f>
        <v>1.75</v>
      </c>
      <c r="I50" s="10" t="str">
        <f>+Foglio2!Q50</f>
        <v>Marginale</v>
      </c>
      <c r="J50" s="10">
        <f>+Foglio2!R50</f>
        <v>5.25</v>
      </c>
      <c r="K50" s="9" t="str">
        <f t="shared" si="0"/>
        <v>MEDIO</v>
      </c>
    </row>
    <row r="51" spans="1:11" ht="75" x14ac:dyDescent="0.25">
      <c r="A51" s="5"/>
      <c r="B51" s="6" t="s">
        <v>48</v>
      </c>
      <c r="C51" s="8" t="s">
        <v>10</v>
      </c>
      <c r="D51" s="8" t="s">
        <v>134</v>
      </c>
      <c r="E51" s="12" t="s">
        <v>162</v>
      </c>
      <c r="F51" s="10">
        <f>+Foglio2!I51</f>
        <v>3.6</v>
      </c>
      <c r="G51" s="9" t="str">
        <f>+Foglio2!J51</f>
        <v>Probabile</v>
      </c>
      <c r="H51" s="9">
        <f>+Foglio2!P51</f>
        <v>1.75</v>
      </c>
      <c r="I51" s="10" t="str">
        <f>+Foglio2!Q51</f>
        <v>Marginale</v>
      </c>
      <c r="J51" s="10">
        <f>+Foglio2!R51</f>
        <v>6.3</v>
      </c>
      <c r="K51" s="9" t="str">
        <f t="shared" si="0"/>
        <v>ALTO</v>
      </c>
    </row>
    <row r="52" spans="1:11" ht="77.25" customHeight="1" x14ac:dyDescent="0.25">
      <c r="A52" s="5"/>
      <c r="B52" s="6" t="s">
        <v>49</v>
      </c>
      <c r="C52" s="8" t="s">
        <v>10</v>
      </c>
      <c r="D52" s="8" t="s">
        <v>135</v>
      </c>
      <c r="E52" s="8" t="s">
        <v>160</v>
      </c>
      <c r="F52" s="10">
        <f>+Foglio2!I52</f>
        <v>3.6</v>
      </c>
      <c r="G52" s="9" t="str">
        <f>+Foglio2!J52</f>
        <v>Probabile</v>
      </c>
      <c r="H52" s="9">
        <f>+Foglio2!P52</f>
        <v>1.75</v>
      </c>
      <c r="I52" s="10" t="str">
        <f>+Foglio2!Q52</f>
        <v>Marginale</v>
      </c>
      <c r="J52" s="10">
        <f>+Foglio2!R52</f>
        <v>6.3</v>
      </c>
      <c r="K52" s="9" t="str">
        <f t="shared" si="0"/>
        <v>ALTO</v>
      </c>
    </row>
    <row r="53" spans="1:11" x14ac:dyDescent="0.25">
      <c r="A53" s="5"/>
      <c r="B53" s="6"/>
      <c r="C53" s="8"/>
      <c r="D53" s="5"/>
      <c r="E53" s="5"/>
      <c r="F53" s="10"/>
      <c r="G53" s="9"/>
      <c r="H53" s="18"/>
      <c r="I53" s="19"/>
      <c r="J53" s="19"/>
      <c r="K53" s="9"/>
    </row>
    <row r="54" spans="1:11" ht="76.5" customHeight="1" x14ac:dyDescent="0.25">
      <c r="A54" s="6" t="s">
        <v>50</v>
      </c>
      <c r="B54" s="6" t="s">
        <v>46</v>
      </c>
      <c r="C54" s="8" t="s">
        <v>10</v>
      </c>
      <c r="D54" s="8" t="s">
        <v>135</v>
      </c>
      <c r="E54" s="8" t="s">
        <v>164</v>
      </c>
      <c r="F54" s="10">
        <f>+Foglio2!I54</f>
        <v>3</v>
      </c>
      <c r="G54" s="9" t="str">
        <f>+Foglio2!J54</f>
        <v>Probabile</v>
      </c>
      <c r="H54" s="9">
        <f>+Foglio2!P54</f>
        <v>1.75</v>
      </c>
      <c r="I54" s="10" t="str">
        <f>+Foglio2!Q54</f>
        <v>Marginale</v>
      </c>
      <c r="J54" s="10">
        <f>+Foglio2!R54</f>
        <v>5.25</v>
      </c>
      <c r="K54" s="9" t="str">
        <f t="shared" si="0"/>
        <v>MEDIO</v>
      </c>
    </row>
    <row r="55" spans="1:11" ht="90" x14ac:dyDescent="0.25">
      <c r="A55" s="4"/>
      <c r="B55" s="6" t="s">
        <v>272</v>
      </c>
      <c r="C55" s="8" t="s">
        <v>10</v>
      </c>
      <c r="D55" s="8" t="s">
        <v>135</v>
      </c>
      <c r="E55" s="12" t="s">
        <v>162</v>
      </c>
      <c r="F55" s="10">
        <f>+Foglio2!I55</f>
        <v>3.6</v>
      </c>
      <c r="G55" s="9" t="str">
        <f>+Foglio2!J55</f>
        <v>Probabile</v>
      </c>
      <c r="H55" s="9">
        <f>+Foglio2!P55</f>
        <v>1.75</v>
      </c>
      <c r="I55" s="10" t="str">
        <f>+Foglio2!Q55</f>
        <v>Marginale</v>
      </c>
      <c r="J55" s="10">
        <f>+Foglio2!R55</f>
        <v>6.3</v>
      </c>
      <c r="K55" s="9" t="str">
        <f t="shared" si="0"/>
        <v>ALTO</v>
      </c>
    </row>
    <row r="56" spans="1:11" ht="60" x14ac:dyDescent="0.25">
      <c r="A56" s="4"/>
      <c r="B56" s="6" t="s">
        <v>37</v>
      </c>
      <c r="C56" s="8" t="s">
        <v>44</v>
      </c>
      <c r="D56" s="8" t="s">
        <v>136</v>
      </c>
      <c r="E56" s="8" t="s">
        <v>165</v>
      </c>
      <c r="F56" s="10">
        <f>+Foglio2!I56</f>
        <v>3.6</v>
      </c>
      <c r="G56" s="9" t="str">
        <f>+Foglio2!J56</f>
        <v>Probabile</v>
      </c>
      <c r="H56" s="9">
        <f>+Foglio2!P56</f>
        <v>1.75</v>
      </c>
      <c r="I56" s="10" t="str">
        <f>+Foglio2!Q56</f>
        <v>Marginale</v>
      </c>
      <c r="J56" s="10">
        <f>+Foglio2!R56</f>
        <v>6.3</v>
      </c>
      <c r="K56" s="9" t="str">
        <f t="shared" si="0"/>
        <v>ALTO</v>
      </c>
    </row>
    <row r="57" spans="1:11" ht="76.5" customHeight="1" x14ac:dyDescent="0.25">
      <c r="A57" s="4"/>
      <c r="B57" s="6" t="s">
        <v>21</v>
      </c>
      <c r="C57" s="8" t="s">
        <v>25</v>
      </c>
      <c r="D57" s="8" t="s">
        <v>135</v>
      </c>
      <c r="E57" s="8" t="s">
        <v>164</v>
      </c>
      <c r="F57" s="10">
        <f>+Foglio2!I57</f>
        <v>3</v>
      </c>
      <c r="G57" s="9" t="str">
        <f>+Foglio2!J57</f>
        <v>Probabile</v>
      </c>
      <c r="H57" s="9">
        <f>+Foglio2!P57</f>
        <v>1.75</v>
      </c>
      <c r="I57" s="10" t="str">
        <f>+Foglio2!Q57</f>
        <v>Marginale</v>
      </c>
      <c r="J57" s="10">
        <f>+Foglio2!R57</f>
        <v>5.25</v>
      </c>
      <c r="K57" s="9" t="str">
        <f t="shared" si="0"/>
        <v>MEDIO</v>
      </c>
    </row>
    <row r="58" spans="1:11" ht="76.5" customHeight="1" x14ac:dyDescent="0.25">
      <c r="A58" s="4"/>
      <c r="B58" s="6" t="s">
        <v>52</v>
      </c>
      <c r="C58" s="8" t="s">
        <v>10</v>
      </c>
      <c r="D58" s="8" t="s">
        <v>135</v>
      </c>
      <c r="E58" s="12" t="s">
        <v>162</v>
      </c>
      <c r="F58" s="10">
        <f>+Foglio2!I58</f>
        <v>3.6</v>
      </c>
      <c r="G58" s="9" t="str">
        <f>+Foglio2!J58</f>
        <v>Probabile</v>
      </c>
      <c r="H58" s="9">
        <f>+Foglio2!P58</f>
        <v>1.75</v>
      </c>
      <c r="I58" s="10" t="str">
        <f>+Foglio2!Q58</f>
        <v>Marginale</v>
      </c>
      <c r="J58" s="10">
        <f>+Foglio2!R58</f>
        <v>6.3</v>
      </c>
      <c r="K58" s="9" t="str">
        <f t="shared" si="0"/>
        <v>ALTO</v>
      </c>
    </row>
    <row r="59" spans="1:11" ht="73.5" customHeight="1" x14ac:dyDescent="0.25">
      <c r="A59" s="4"/>
      <c r="B59" s="6" t="s">
        <v>49</v>
      </c>
      <c r="C59" s="8" t="s">
        <v>10</v>
      </c>
      <c r="D59" s="8" t="s">
        <v>135</v>
      </c>
      <c r="E59" s="8" t="s">
        <v>160</v>
      </c>
      <c r="F59" s="10">
        <f>+Foglio2!I59</f>
        <v>3.6</v>
      </c>
      <c r="G59" s="9" t="str">
        <f>+Foglio2!J59</f>
        <v>Probabile</v>
      </c>
      <c r="H59" s="9">
        <f>+Foglio2!P59</f>
        <v>1.75</v>
      </c>
      <c r="I59" s="10" t="str">
        <f>+Foglio2!Q59</f>
        <v>Marginale</v>
      </c>
      <c r="J59" s="10">
        <f>+Foglio2!R59</f>
        <v>6.3</v>
      </c>
      <c r="K59" s="9" t="str">
        <f t="shared" si="0"/>
        <v>ALTO</v>
      </c>
    </row>
    <row r="60" spans="1:11" ht="72" customHeight="1" x14ac:dyDescent="0.25">
      <c r="A60" s="4"/>
      <c r="B60" s="6" t="s">
        <v>53</v>
      </c>
      <c r="C60" s="8" t="s">
        <v>10</v>
      </c>
      <c r="D60" s="8" t="s">
        <v>135</v>
      </c>
      <c r="E60" s="8" t="s">
        <v>164</v>
      </c>
      <c r="F60" s="10">
        <f>+Foglio2!I60</f>
        <v>3</v>
      </c>
      <c r="G60" s="9" t="str">
        <f>+Foglio2!J60</f>
        <v>Probabile</v>
      </c>
      <c r="H60" s="9">
        <f>+Foglio2!P60</f>
        <v>1.75</v>
      </c>
      <c r="I60" s="10" t="str">
        <f>+Foglio2!Q60</f>
        <v>Marginale</v>
      </c>
      <c r="J60" s="10">
        <f>+Foglio2!R60</f>
        <v>5.25</v>
      </c>
      <c r="K60" s="9" t="str">
        <f t="shared" si="0"/>
        <v>MEDIO</v>
      </c>
    </row>
    <row r="61" spans="1:11" x14ac:dyDescent="0.25">
      <c r="A61" s="5"/>
      <c r="B61" s="4"/>
      <c r="C61" s="8"/>
      <c r="D61" s="5"/>
      <c r="E61" s="5"/>
      <c r="F61" s="10"/>
      <c r="G61" s="9"/>
      <c r="H61" s="18"/>
      <c r="I61" s="19"/>
      <c r="J61" s="19"/>
      <c r="K61" s="9"/>
    </row>
    <row r="62" spans="1:11" ht="76.5" customHeight="1" x14ac:dyDescent="0.25">
      <c r="A62" s="6" t="s">
        <v>54</v>
      </c>
      <c r="B62" s="6" t="s">
        <v>51</v>
      </c>
      <c r="C62" s="8" t="s">
        <v>10</v>
      </c>
      <c r="D62" s="8" t="s">
        <v>135</v>
      </c>
      <c r="E62" s="8" t="s">
        <v>164</v>
      </c>
      <c r="F62" s="10">
        <f>+Foglio2!I62</f>
        <v>3</v>
      </c>
      <c r="G62" s="9" t="str">
        <f>+Foglio2!J62</f>
        <v>Probabile</v>
      </c>
      <c r="H62" s="9">
        <f>+Foglio2!P62</f>
        <v>1.75</v>
      </c>
      <c r="I62" s="10" t="str">
        <f>+Foglio2!Q62</f>
        <v>Marginale</v>
      </c>
      <c r="J62" s="10">
        <f>+Foglio2!R62</f>
        <v>5.25</v>
      </c>
      <c r="K62" s="9" t="str">
        <f t="shared" si="0"/>
        <v>MEDIO</v>
      </c>
    </row>
    <row r="63" spans="1:11" ht="91.5" customHeight="1" x14ac:dyDescent="0.25">
      <c r="A63" s="4"/>
      <c r="B63" s="6" t="s">
        <v>272</v>
      </c>
      <c r="C63" s="8" t="s">
        <v>10</v>
      </c>
      <c r="D63" s="8" t="s">
        <v>135</v>
      </c>
      <c r="E63" s="12" t="s">
        <v>162</v>
      </c>
      <c r="F63" s="10">
        <f>+Foglio2!I63</f>
        <v>3.6</v>
      </c>
      <c r="G63" s="9" t="str">
        <f>+Foglio2!J63</f>
        <v>Probabile</v>
      </c>
      <c r="H63" s="9">
        <f>+Foglio2!P63</f>
        <v>1.75</v>
      </c>
      <c r="I63" s="10" t="str">
        <f>+Foglio2!Q63</f>
        <v>Marginale</v>
      </c>
      <c r="J63" s="10">
        <f>+Foglio2!R63</f>
        <v>6.3</v>
      </c>
      <c r="K63" s="9" t="str">
        <f t="shared" si="0"/>
        <v>ALTO</v>
      </c>
    </row>
    <row r="64" spans="1:11" ht="76.5" customHeight="1" x14ac:dyDescent="0.25">
      <c r="A64" s="4"/>
      <c r="B64" s="6" t="s">
        <v>55</v>
      </c>
      <c r="C64" s="8" t="s">
        <v>10</v>
      </c>
      <c r="D64" s="8" t="s">
        <v>135</v>
      </c>
      <c r="E64" s="8" t="s">
        <v>164</v>
      </c>
      <c r="F64" s="10">
        <f>+Foglio2!I64</f>
        <v>3</v>
      </c>
      <c r="G64" s="9" t="str">
        <f>+Foglio2!J64</f>
        <v>Probabile</v>
      </c>
      <c r="H64" s="9">
        <f>+Foglio2!P64</f>
        <v>1.75</v>
      </c>
      <c r="I64" s="10" t="str">
        <f>+Foglio2!Q64</f>
        <v>Marginale</v>
      </c>
      <c r="J64" s="10">
        <f>+Foglio2!R64</f>
        <v>5.25</v>
      </c>
      <c r="K64" s="9" t="str">
        <f t="shared" si="0"/>
        <v>MEDIO</v>
      </c>
    </row>
    <row r="65" spans="1:11" ht="60" x14ac:dyDescent="0.25">
      <c r="A65" s="4"/>
      <c r="B65" s="6" t="s">
        <v>56</v>
      </c>
      <c r="C65" s="8" t="s">
        <v>44</v>
      </c>
      <c r="D65" s="8" t="s">
        <v>136</v>
      </c>
      <c r="E65" s="8" t="s">
        <v>165</v>
      </c>
      <c r="F65" s="10">
        <f>+Foglio2!I65</f>
        <v>3.6</v>
      </c>
      <c r="G65" s="9" t="str">
        <f>+Foglio2!J65</f>
        <v>Probabile</v>
      </c>
      <c r="H65" s="9">
        <f>+Foglio2!P65</f>
        <v>1.75</v>
      </c>
      <c r="I65" s="10" t="str">
        <f>+Foglio2!Q65</f>
        <v>Marginale</v>
      </c>
      <c r="J65" s="10">
        <f>+Foglio2!R65</f>
        <v>6.3</v>
      </c>
      <c r="K65" s="9" t="str">
        <f t="shared" si="0"/>
        <v>ALTO</v>
      </c>
    </row>
    <row r="66" spans="1:11" ht="74.25" customHeight="1" x14ac:dyDescent="0.25">
      <c r="A66" s="4"/>
      <c r="B66" s="6" t="s">
        <v>57</v>
      </c>
      <c r="C66" s="8" t="s">
        <v>25</v>
      </c>
      <c r="D66" s="8" t="s">
        <v>135</v>
      </c>
      <c r="E66" s="8" t="s">
        <v>164</v>
      </c>
      <c r="F66" s="10">
        <f>+Foglio2!I66</f>
        <v>3</v>
      </c>
      <c r="G66" s="9" t="str">
        <f>+Foglio2!J66</f>
        <v>Probabile</v>
      </c>
      <c r="H66" s="9">
        <f>+Foglio2!P66</f>
        <v>1.75</v>
      </c>
      <c r="I66" s="10" t="str">
        <f>+Foglio2!Q66</f>
        <v>Marginale</v>
      </c>
      <c r="J66" s="10">
        <f>+Foglio2!R66</f>
        <v>5.25</v>
      </c>
      <c r="K66" s="9" t="str">
        <f t="shared" si="0"/>
        <v>MEDIO</v>
      </c>
    </row>
    <row r="67" spans="1:11" ht="77.25" customHeight="1" x14ac:dyDescent="0.25">
      <c r="A67" s="4"/>
      <c r="B67" s="6" t="s">
        <v>58</v>
      </c>
      <c r="C67" s="8" t="s">
        <v>10</v>
      </c>
      <c r="D67" s="8" t="s">
        <v>135</v>
      </c>
      <c r="E67" s="12" t="s">
        <v>162</v>
      </c>
      <c r="F67" s="10">
        <f>+Foglio2!I67</f>
        <v>3.6</v>
      </c>
      <c r="G67" s="9" t="str">
        <f>+Foglio2!J67</f>
        <v>Probabile</v>
      </c>
      <c r="H67" s="9">
        <f>+Foglio2!P67</f>
        <v>1.75</v>
      </c>
      <c r="I67" s="10" t="str">
        <f>+Foglio2!Q67</f>
        <v>Marginale</v>
      </c>
      <c r="J67" s="10">
        <f>+Foglio2!R67</f>
        <v>6.3</v>
      </c>
      <c r="K67" s="9" t="str">
        <f t="shared" si="0"/>
        <v>ALTO</v>
      </c>
    </row>
    <row r="68" spans="1:11" ht="77.25" customHeight="1" x14ac:dyDescent="0.25">
      <c r="A68" s="4"/>
      <c r="B68" s="6" t="s">
        <v>59</v>
      </c>
      <c r="C68" s="8" t="s">
        <v>10</v>
      </c>
      <c r="D68" s="8" t="s">
        <v>135</v>
      </c>
      <c r="E68" s="8" t="s">
        <v>164</v>
      </c>
      <c r="F68" s="10">
        <f>+Foglio2!I68</f>
        <v>3.6</v>
      </c>
      <c r="G68" s="9" t="str">
        <f>+Foglio2!J68</f>
        <v>Probabile</v>
      </c>
      <c r="H68" s="9">
        <f>+Foglio2!P68</f>
        <v>1.75</v>
      </c>
      <c r="I68" s="10" t="str">
        <f>+Foglio2!Q68</f>
        <v>Marginale</v>
      </c>
      <c r="J68" s="10">
        <f>+Foglio2!R68</f>
        <v>6.3</v>
      </c>
      <c r="K68" s="9" t="str">
        <f t="shared" si="0"/>
        <v>ALTO</v>
      </c>
    </row>
    <row r="69" spans="1:11" ht="75" customHeight="1" x14ac:dyDescent="0.25">
      <c r="A69" s="4"/>
      <c r="B69" s="6" t="s">
        <v>60</v>
      </c>
      <c r="C69" s="8" t="s">
        <v>10</v>
      </c>
      <c r="D69" s="8" t="s">
        <v>135</v>
      </c>
      <c r="E69" s="8" t="s">
        <v>164</v>
      </c>
      <c r="F69" s="10">
        <f>+Foglio2!I69</f>
        <v>3</v>
      </c>
      <c r="G69" s="9" t="str">
        <f>+Foglio2!J69</f>
        <v>Probabile</v>
      </c>
      <c r="H69" s="9">
        <f>+Foglio2!P69</f>
        <v>1.75</v>
      </c>
      <c r="I69" s="10" t="str">
        <f>+Foglio2!Q69</f>
        <v>Marginale</v>
      </c>
      <c r="J69" s="10">
        <f>+Foglio2!R69</f>
        <v>5.25</v>
      </c>
      <c r="K69" s="9" t="str">
        <f t="shared" si="0"/>
        <v>MEDIO</v>
      </c>
    </row>
    <row r="70" spans="1:11" x14ac:dyDescent="0.25">
      <c r="A70" s="5"/>
      <c r="B70" s="4"/>
      <c r="C70" s="8"/>
      <c r="D70" s="5"/>
      <c r="E70" s="5"/>
      <c r="F70" s="10"/>
      <c r="G70" s="9"/>
      <c r="H70" s="18"/>
      <c r="I70" s="19"/>
      <c r="J70" s="19"/>
      <c r="K70" s="9"/>
    </row>
    <row r="71" spans="1:11" ht="75.75" customHeight="1" x14ac:dyDescent="0.25">
      <c r="A71" s="6" t="s">
        <v>61</v>
      </c>
      <c r="B71" s="6" t="s">
        <v>51</v>
      </c>
      <c r="C71" s="8" t="s">
        <v>10</v>
      </c>
      <c r="D71" s="8" t="s">
        <v>135</v>
      </c>
      <c r="E71" s="8" t="s">
        <v>166</v>
      </c>
      <c r="F71" s="10">
        <f>+Foglio2!I71</f>
        <v>3.8</v>
      </c>
      <c r="G71" s="9" t="str">
        <f>+Foglio2!J71</f>
        <v>Probabile</v>
      </c>
      <c r="H71" s="9">
        <f>+Foglio2!P71</f>
        <v>1.75</v>
      </c>
      <c r="I71" s="10" t="str">
        <f>+Foglio2!Q71</f>
        <v>Marginale</v>
      </c>
      <c r="J71" s="10">
        <f>+Foglio2!R71</f>
        <v>6.6499999999999995</v>
      </c>
      <c r="K71" s="9" t="str">
        <f t="shared" ref="K71:K133" si="1">IF(J71&lt;3,"BASSO",IF(J71&gt;5.9,"ALTO","MEDIO"))</f>
        <v>ALTO</v>
      </c>
    </row>
    <row r="72" spans="1:11" ht="90" x14ac:dyDescent="0.25">
      <c r="A72" s="4"/>
      <c r="B72" s="6" t="s">
        <v>272</v>
      </c>
      <c r="C72" s="8" t="s">
        <v>10</v>
      </c>
      <c r="D72" s="8" t="s">
        <v>135</v>
      </c>
      <c r="E72" s="8" t="s">
        <v>166</v>
      </c>
      <c r="F72" s="10">
        <f>+Foglio2!I72</f>
        <v>3.8</v>
      </c>
      <c r="G72" s="9" t="str">
        <f>+Foglio2!J72</f>
        <v>Probabile</v>
      </c>
      <c r="H72" s="9">
        <f>+Foglio2!P72</f>
        <v>1.75</v>
      </c>
      <c r="I72" s="10" t="str">
        <f>+Foglio2!Q72</f>
        <v>Marginale</v>
      </c>
      <c r="J72" s="10">
        <f>+Foglio2!R72</f>
        <v>6.6499999999999995</v>
      </c>
      <c r="K72" s="9" t="str">
        <f t="shared" si="1"/>
        <v>ALTO</v>
      </c>
    </row>
    <row r="73" spans="1:11" ht="60" x14ac:dyDescent="0.25">
      <c r="A73" s="4"/>
      <c r="B73" s="6" t="s">
        <v>62</v>
      </c>
      <c r="C73" s="8" t="s">
        <v>44</v>
      </c>
      <c r="D73" s="8" t="s">
        <v>136</v>
      </c>
      <c r="E73" s="8" t="s">
        <v>166</v>
      </c>
      <c r="F73" s="10">
        <f>+Foglio2!I73</f>
        <v>3.8</v>
      </c>
      <c r="G73" s="9" t="str">
        <f>+Foglio2!J73</f>
        <v>Probabile</v>
      </c>
      <c r="H73" s="9">
        <f>+Foglio2!P73</f>
        <v>1.75</v>
      </c>
      <c r="I73" s="10" t="str">
        <f>+Foglio2!Q73</f>
        <v>Marginale</v>
      </c>
      <c r="J73" s="10">
        <f>+Foglio2!R73</f>
        <v>6.6499999999999995</v>
      </c>
      <c r="K73" s="9" t="str">
        <f t="shared" si="1"/>
        <v>ALTO</v>
      </c>
    </row>
    <row r="74" spans="1:11" ht="76.5" customHeight="1" x14ac:dyDescent="0.25">
      <c r="A74" s="4"/>
      <c r="B74" s="6" t="s">
        <v>63</v>
      </c>
      <c r="C74" s="8" t="s">
        <v>10</v>
      </c>
      <c r="D74" s="8" t="s">
        <v>135</v>
      </c>
      <c r="E74" s="8" t="s">
        <v>166</v>
      </c>
      <c r="F74" s="10">
        <f>+Foglio2!I74</f>
        <v>3.8</v>
      </c>
      <c r="G74" s="9" t="str">
        <f>+Foglio2!J74</f>
        <v>Probabile</v>
      </c>
      <c r="H74" s="9">
        <f>+Foglio2!P74</f>
        <v>1.75</v>
      </c>
      <c r="I74" s="10" t="str">
        <f>+Foglio2!Q74</f>
        <v>Marginale</v>
      </c>
      <c r="J74" s="10">
        <f>+Foglio2!R74</f>
        <v>6.6499999999999995</v>
      </c>
      <c r="K74" s="9" t="str">
        <f t="shared" si="1"/>
        <v>ALTO</v>
      </c>
    </row>
    <row r="75" spans="1:11" ht="90" x14ac:dyDescent="0.25">
      <c r="A75" s="4"/>
      <c r="B75" s="6" t="s">
        <v>64</v>
      </c>
      <c r="C75" s="8" t="s">
        <v>10</v>
      </c>
      <c r="D75" s="8" t="s">
        <v>135</v>
      </c>
      <c r="E75" s="8" t="s">
        <v>166</v>
      </c>
      <c r="F75" s="10">
        <f>+Foglio2!I75</f>
        <v>3.8</v>
      </c>
      <c r="G75" s="9" t="str">
        <f>+Foglio2!J75</f>
        <v>Probabile</v>
      </c>
      <c r="H75" s="9">
        <f>+Foglio2!P75</f>
        <v>1.75</v>
      </c>
      <c r="I75" s="10" t="str">
        <f>+Foglio2!Q75</f>
        <v>Marginale</v>
      </c>
      <c r="J75" s="10">
        <f>+Foglio2!R75</f>
        <v>6.6499999999999995</v>
      </c>
      <c r="K75" s="9" t="str">
        <f t="shared" si="1"/>
        <v>ALTO</v>
      </c>
    </row>
    <row r="76" spans="1:11" x14ac:dyDescent="0.25">
      <c r="A76" s="4"/>
      <c r="B76" s="6"/>
      <c r="C76" s="5"/>
      <c r="D76" s="5"/>
      <c r="E76" s="5"/>
      <c r="F76" s="10"/>
      <c r="G76" s="9"/>
      <c r="H76" s="18"/>
      <c r="I76" s="19"/>
      <c r="J76" s="19"/>
      <c r="K76" s="9"/>
    </row>
    <row r="77" spans="1:11" ht="78" customHeight="1" x14ac:dyDescent="0.25">
      <c r="A77" s="6" t="s">
        <v>65</v>
      </c>
      <c r="B77" s="6" t="s">
        <v>46</v>
      </c>
      <c r="C77" s="8" t="s">
        <v>10</v>
      </c>
      <c r="D77" s="8" t="s">
        <v>135</v>
      </c>
      <c r="E77" s="8" t="s">
        <v>166</v>
      </c>
      <c r="F77" s="10">
        <f>+Foglio2!I77</f>
        <v>3</v>
      </c>
      <c r="G77" s="9" t="str">
        <f>+Foglio2!J77</f>
        <v>Probabile</v>
      </c>
      <c r="H77" s="9">
        <f>+Foglio2!P77</f>
        <v>1.75</v>
      </c>
      <c r="I77" s="10" t="str">
        <f>+Foglio2!Q77</f>
        <v>Marginale</v>
      </c>
      <c r="J77" s="10">
        <f>+Foglio2!R77</f>
        <v>5.25</v>
      </c>
      <c r="K77" s="9" t="str">
        <f t="shared" si="1"/>
        <v>MEDIO</v>
      </c>
    </row>
    <row r="78" spans="1:11" ht="75.75" customHeight="1" x14ac:dyDescent="0.25">
      <c r="A78" s="6"/>
      <c r="B78" s="6" t="s">
        <v>23</v>
      </c>
      <c r="C78" s="8" t="s">
        <v>10</v>
      </c>
      <c r="D78" s="8" t="s">
        <v>135</v>
      </c>
      <c r="E78" s="8" t="s">
        <v>166</v>
      </c>
      <c r="F78" s="10">
        <f>+Foglio2!I78</f>
        <v>3</v>
      </c>
      <c r="G78" s="9" t="str">
        <f>+Foglio2!J78</f>
        <v>Probabile</v>
      </c>
      <c r="H78" s="9">
        <f>+Foglio2!P78</f>
        <v>1.75</v>
      </c>
      <c r="I78" s="10" t="str">
        <f>+Foglio2!Q78</f>
        <v>Marginale</v>
      </c>
      <c r="J78" s="10">
        <f>+Foglio2!R78</f>
        <v>5.25</v>
      </c>
      <c r="K78" s="9" t="str">
        <f t="shared" si="1"/>
        <v>MEDIO</v>
      </c>
    </row>
    <row r="79" spans="1:11" x14ac:dyDescent="0.25">
      <c r="A79" s="6"/>
      <c r="B79" s="6"/>
      <c r="C79" s="5"/>
      <c r="D79" s="5"/>
      <c r="E79" s="5"/>
      <c r="F79" s="10"/>
      <c r="G79" s="9"/>
      <c r="H79" s="18"/>
      <c r="I79" s="19"/>
      <c r="J79" s="19"/>
      <c r="K79" s="9"/>
    </row>
    <row r="80" spans="1:11" ht="75" customHeight="1" x14ac:dyDescent="0.25">
      <c r="A80" s="6" t="s">
        <v>67</v>
      </c>
      <c r="B80" s="6" t="s">
        <v>66</v>
      </c>
      <c r="C80" s="8" t="s">
        <v>10</v>
      </c>
      <c r="D80" s="8" t="s">
        <v>135</v>
      </c>
      <c r="E80" s="12" t="s">
        <v>162</v>
      </c>
      <c r="F80" s="10">
        <f>+Foglio2!I80</f>
        <v>3.6</v>
      </c>
      <c r="G80" s="9" t="str">
        <f>+Foglio2!J80</f>
        <v>Probabile</v>
      </c>
      <c r="H80" s="9">
        <f>+Foglio2!P80</f>
        <v>1.75</v>
      </c>
      <c r="I80" s="10" t="str">
        <f>+Foglio2!Q80</f>
        <v>Marginale</v>
      </c>
      <c r="J80" s="10">
        <f>+Foglio2!R80</f>
        <v>6.3</v>
      </c>
      <c r="K80" s="9" t="str">
        <f t="shared" si="1"/>
        <v>ALTO</v>
      </c>
    </row>
    <row r="81" spans="1:11" ht="90" customHeight="1" x14ac:dyDescent="0.25">
      <c r="A81" s="4"/>
      <c r="B81" s="6" t="s">
        <v>272</v>
      </c>
      <c r="C81" s="8" t="s">
        <v>10</v>
      </c>
      <c r="D81" s="8" t="s">
        <v>135</v>
      </c>
      <c r="E81" s="12" t="s">
        <v>162</v>
      </c>
      <c r="F81" s="10">
        <f>+Foglio2!I81</f>
        <v>3.8</v>
      </c>
      <c r="G81" s="9" t="str">
        <f>+Foglio2!J81</f>
        <v>Probabile</v>
      </c>
      <c r="H81" s="9">
        <f>+Foglio2!P81</f>
        <v>1.75</v>
      </c>
      <c r="I81" s="10" t="str">
        <f>+Foglio2!Q81</f>
        <v>Marginale</v>
      </c>
      <c r="J81" s="10">
        <f>+Foglio2!R81</f>
        <v>6.6499999999999995</v>
      </c>
      <c r="K81" s="9" t="str">
        <f t="shared" si="1"/>
        <v>ALTO</v>
      </c>
    </row>
    <row r="82" spans="1:11" ht="74.25" customHeight="1" x14ac:dyDescent="0.25">
      <c r="A82" s="4"/>
      <c r="B82" s="6" t="s">
        <v>68</v>
      </c>
      <c r="C82" s="8" t="s">
        <v>10</v>
      </c>
      <c r="D82" s="8" t="s">
        <v>135</v>
      </c>
      <c r="E82" s="12" t="s">
        <v>162</v>
      </c>
      <c r="F82" s="10">
        <f>+Foglio2!I82</f>
        <v>3</v>
      </c>
      <c r="G82" s="9" t="str">
        <f>+Foglio2!J82</f>
        <v>Probabile</v>
      </c>
      <c r="H82" s="9">
        <f>+Foglio2!P82</f>
        <v>1.75</v>
      </c>
      <c r="I82" s="10" t="str">
        <f>+Foglio2!Q82</f>
        <v>Marginale</v>
      </c>
      <c r="J82" s="10">
        <f>+Foglio2!R82</f>
        <v>5.25</v>
      </c>
      <c r="K82" s="9" t="str">
        <f t="shared" si="1"/>
        <v>MEDIO</v>
      </c>
    </row>
    <row r="83" spans="1:11" x14ac:dyDescent="0.25">
      <c r="A83" s="4"/>
      <c r="B83" s="6"/>
      <c r="C83" s="5"/>
      <c r="D83" s="5"/>
      <c r="E83" s="5"/>
      <c r="F83" s="10"/>
      <c r="G83" s="9"/>
      <c r="H83" s="18"/>
      <c r="I83" s="19"/>
      <c r="J83" s="19"/>
      <c r="K83" s="9"/>
    </row>
    <row r="84" spans="1:11" ht="91.5" customHeight="1" x14ac:dyDescent="0.25">
      <c r="A84" s="6" t="s">
        <v>69</v>
      </c>
      <c r="B84" s="6" t="s">
        <v>272</v>
      </c>
      <c r="C84" s="8" t="s">
        <v>10</v>
      </c>
      <c r="D84" s="8" t="s">
        <v>135</v>
      </c>
      <c r="E84" s="12" t="s">
        <v>162</v>
      </c>
      <c r="F84" s="10">
        <f>+Foglio2!I84</f>
        <v>3.8</v>
      </c>
      <c r="G84" s="9" t="str">
        <f>+Foglio2!J84</f>
        <v>Probabile</v>
      </c>
      <c r="H84" s="9">
        <f>+Foglio2!P84</f>
        <v>1.75</v>
      </c>
      <c r="I84" s="10" t="str">
        <f>+Foglio2!Q84</f>
        <v>Marginale</v>
      </c>
      <c r="J84" s="10">
        <f>+Foglio2!R84</f>
        <v>6.6499999999999995</v>
      </c>
      <c r="K84" s="9" t="str">
        <f t="shared" si="1"/>
        <v>ALTO</v>
      </c>
    </row>
    <row r="85" spans="1:11" ht="60" x14ac:dyDescent="0.25">
      <c r="A85" s="4"/>
      <c r="B85" s="6" t="s">
        <v>70</v>
      </c>
      <c r="C85" s="8" t="s">
        <v>44</v>
      </c>
      <c r="D85" s="8" t="s">
        <v>136</v>
      </c>
      <c r="E85" s="8" t="s">
        <v>165</v>
      </c>
      <c r="F85" s="10">
        <f>+Foglio2!I85</f>
        <v>3.8</v>
      </c>
      <c r="G85" s="9" t="str">
        <f>+Foglio2!J85</f>
        <v>Probabile</v>
      </c>
      <c r="H85" s="9">
        <f>+Foglio2!P85</f>
        <v>1.75</v>
      </c>
      <c r="I85" s="10" t="str">
        <f>+Foglio2!Q85</f>
        <v>Marginale</v>
      </c>
      <c r="J85" s="10">
        <f>+Foglio2!R85</f>
        <v>6.6499999999999995</v>
      </c>
      <c r="K85" s="9" t="str">
        <f t="shared" si="1"/>
        <v>ALTO</v>
      </c>
    </row>
    <row r="86" spans="1:11" ht="76.5" customHeight="1" x14ac:dyDescent="0.25">
      <c r="A86" s="4"/>
      <c r="B86" s="6" t="s">
        <v>71</v>
      </c>
      <c r="C86" s="8" t="s">
        <v>10</v>
      </c>
      <c r="D86" s="8" t="s">
        <v>135</v>
      </c>
      <c r="E86" s="12" t="s">
        <v>162</v>
      </c>
      <c r="F86" s="10">
        <f>+Foglio2!I86</f>
        <v>3.8</v>
      </c>
      <c r="G86" s="9" t="str">
        <f>+Foglio2!J86</f>
        <v>Probabile</v>
      </c>
      <c r="H86" s="9">
        <f>+Foglio2!P86</f>
        <v>1.75</v>
      </c>
      <c r="I86" s="10" t="str">
        <f>+Foglio2!Q86</f>
        <v>Marginale</v>
      </c>
      <c r="J86" s="10">
        <f>+Foglio2!R86</f>
        <v>6.6499999999999995</v>
      </c>
      <c r="K86" s="9" t="str">
        <f t="shared" si="1"/>
        <v>ALTO</v>
      </c>
    </row>
    <row r="87" spans="1:11" ht="75.75" customHeight="1" x14ac:dyDescent="0.25">
      <c r="A87" s="4"/>
      <c r="B87" s="6" t="s">
        <v>59</v>
      </c>
      <c r="C87" s="8" t="s">
        <v>72</v>
      </c>
      <c r="D87" s="8" t="s">
        <v>135</v>
      </c>
      <c r="E87" s="12" t="s">
        <v>162</v>
      </c>
      <c r="F87" s="10">
        <f>+Foglio2!I87</f>
        <v>3.8</v>
      </c>
      <c r="G87" s="9" t="str">
        <f>+Foglio2!J87</f>
        <v>Probabile</v>
      </c>
      <c r="H87" s="9">
        <f>+Foglio2!P87</f>
        <v>1.75</v>
      </c>
      <c r="I87" s="10" t="str">
        <f>+Foglio2!Q87</f>
        <v>Marginale</v>
      </c>
      <c r="J87" s="10">
        <f>+Foglio2!R87</f>
        <v>6.6499999999999995</v>
      </c>
      <c r="K87" s="9" t="str">
        <f t="shared" si="1"/>
        <v>ALTO</v>
      </c>
    </row>
    <row r="88" spans="1:11" ht="78" customHeight="1" x14ac:dyDescent="0.25">
      <c r="A88" s="4"/>
      <c r="B88" s="6" t="s">
        <v>73</v>
      </c>
      <c r="C88" s="8" t="s">
        <v>10</v>
      </c>
      <c r="D88" s="8" t="s">
        <v>135</v>
      </c>
      <c r="E88" s="12" t="s">
        <v>162</v>
      </c>
      <c r="F88" s="10">
        <f>+Foglio2!I88</f>
        <v>3.8</v>
      </c>
      <c r="G88" s="9" t="str">
        <f>+Foglio2!J88</f>
        <v>Probabile</v>
      </c>
      <c r="H88" s="9">
        <f>+Foglio2!P88</f>
        <v>1.75</v>
      </c>
      <c r="I88" s="10" t="str">
        <f>+Foglio2!Q88</f>
        <v>Marginale</v>
      </c>
      <c r="J88" s="10">
        <f>+Foglio2!R88</f>
        <v>6.6499999999999995</v>
      </c>
      <c r="K88" s="9" t="str">
        <f t="shared" si="1"/>
        <v>ALTO</v>
      </c>
    </row>
    <row r="89" spans="1:11" ht="74.25" customHeight="1" x14ac:dyDescent="0.25">
      <c r="A89" s="4"/>
      <c r="B89" s="6" t="s">
        <v>74</v>
      </c>
      <c r="C89" s="8" t="s">
        <v>10</v>
      </c>
      <c r="D89" s="8" t="s">
        <v>135</v>
      </c>
      <c r="E89" s="12" t="s">
        <v>162</v>
      </c>
      <c r="F89" s="10">
        <f>+Foglio2!I89</f>
        <v>3.8</v>
      </c>
      <c r="G89" s="9" t="str">
        <f>+Foglio2!J89</f>
        <v>Probabile</v>
      </c>
      <c r="H89" s="9">
        <f>+Foglio2!P89</f>
        <v>1.75</v>
      </c>
      <c r="I89" s="10" t="str">
        <f>+Foglio2!Q89</f>
        <v>Marginale</v>
      </c>
      <c r="J89" s="10">
        <f>+Foglio2!R89</f>
        <v>6.6499999999999995</v>
      </c>
      <c r="K89" s="9" t="str">
        <f t="shared" si="1"/>
        <v>ALTO</v>
      </c>
    </row>
    <row r="90" spans="1:11" x14ac:dyDescent="0.25">
      <c r="A90" s="4"/>
      <c r="B90" s="6"/>
      <c r="C90" s="5"/>
      <c r="D90" s="5"/>
      <c r="E90" s="5"/>
      <c r="F90" s="10"/>
      <c r="G90" s="9"/>
      <c r="H90" s="18"/>
      <c r="I90" s="19"/>
      <c r="J90" s="19"/>
      <c r="K90" s="9"/>
    </row>
    <row r="91" spans="1:11" ht="100.5" customHeight="1" x14ac:dyDescent="0.25">
      <c r="A91" s="6" t="s">
        <v>75</v>
      </c>
      <c r="B91" s="6" t="s">
        <v>46</v>
      </c>
      <c r="C91" s="8" t="s">
        <v>10</v>
      </c>
      <c r="D91" s="8" t="s">
        <v>135</v>
      </c>
      <c r="E91" s="12" t="s">
        <v>167</v>
      </c>
      <c r="F91" s="10">
        <f>+Foglio2!I91</f>
        <v>3</v>
      </c>
      <c r="G91" s="9" t="str">
        <f>+Foglio2!J91</f>
        <v>Probabile</v>
      </c>
      <c r="H91" s="9">
        <f>+Foglio2!P91</f>
        <v>1.25</v>
      </c>
      <c r="I91" s="10" t="str">
        <f>+Foglio2!Q91</f>
        <v>Marginale</v>
      </c>
      <c r="J91" s="10">
        <f>+Foglio2!R91</f>
        <v>3.75</v>
      </c>
      <c r="K91" s="9" t="str">
        <f t="shared" si="1"/>
        <v>MEDIO</v>
      </c>
    </row>
    <row r="92" spans="1:11" ht="93.75" customHeight="1" x14ac:dyDescent="0.25">
      <c r="A92" s="4"/>
      <c r="B92" s="6" t="s">
        <v>64</v>
      </c>
      <c r="C92" s="8" t="s">
        <v>10</v>
      </c>
      <c r="D92" s="8" t="s">
        <v>135</v>
      </c>
      <c r="E92" s="12" t="s">
        <v>167</v>
      </c>
      <c r="F92" s="10">
        <f>+Foglio2!I92</f>
        <v>3</v>
      </c>
      <c r="G92" s="9" t="str">
        <f>+Foglio2!J92</f>
        <v>Probabile</v>
      </c>
      <c r="H92" s="9">
        <f>+Foglio2!P92</f>
        <v>1.25</v>
      </c>
      <c r="I92" s="10" t="str">
        <f>+Foglio2!Q92</f>
        <v>Marginale</v>
      </c>
      <c r="J92" s="10">
        <f>+Foglio2!R92</f>
        <v>3.75</v>
      </c>
      <c r="K92" s="9" t="str">
        <f t="shared" si="1"/>
        <v>MEDIO</v>
      </c>
    </row>
    <row r="93" spans="1:11" ht="92.25" customHeight="1" x14ac:dyDescent="0.25">
      <c r="A93" s="4"/>
      <c r="B93" s="6" t="s">
        <v>272</v>
      </c>
      <c r="C93" s="8" t="s">
        <v>10</v>
      </c>
      <c r="D93" s="8" t="s">
        <v>135</v>
      </c>
      <c r="E93" s="12" t="s">
        <v>167</v>
      </c>
      <c r="F93" s="10">
        <f>+Foglio2!I93</f>
        <v>3</v>
      </c>
      <c r="G93" s="9" t="str">
        <f>+Foglio2!J93</f>
        <v>Probabile</v>
      </c>
      <c r="H93" s="9">
        <f>+Foglio2!P93</f>
        <v>1.25</v>
      </c>
      <c r="I93" s="10" t="str">
        <f>+Foglio2!Q93</f>
        <v>Marginale</v>
      </c>
      <c r="J93" s="10">
        <f>+Foglio2!R93</f>
        <v>3.75</v>
      </c>
      <c r="K93" s="9" t="str">
        <f t="shared" si="1"/>
        <v>MEDIO</v>
      </c>
    </row>
    <row r="94" spans="1:11" x14ac:dyDescent="0.25">
      <c r="A94" s="4"/>
      <c r="B94" s="4"/>
      <c r="C94" s="5"/>
      <c r="D94" s="5"/>
      <c r="E94" s="5"/>
      <c r="F94" s="10"/>
      <c r="G94" s="9"/>
      <c r="H94" s="18"/>
      <c r="I94" s="19"/>
      <c r="J94" s="19"/>
      <c r="K94" s="9"/>
    </row>
    <row r="95" spans="1:11" ht="76.5" customHeight="1" x14ac:dyDescent="0.25">
      <c r="A95" s="6" t="s">
        <v>76</v>
      </c>
      <c r="B95" s="6" t="s">
        <v>51</v>
      </c>
      <c r="C95" s="8" t="s">
        <v>10</v>
      </c>
      <c r="D95" s="8" t="s">
        <v>135</v>
      </c>
      <c r="E95" s="8" t="s">
        <v>168</v>
      </c>
      <c r="F95" s="10">
        <f>+Foglio2!I95</f>
        <v>2.4</v>
      </c>
      <c r="G95" s="9" t="str">
        <f>+Foglio2!J95</f>
        <v>Poco Probabile</v>
      </c>
      <c r="H95" s="9">
        <f>+Foglio2!P95</f>
        <v>1.25</v>
      </c>
      <c r="I95" s="10" t="str">
        <f>+Foglio2!Q95</f>
        <v>Marginale</v>
      </c>
      <c r="J95" s="10">
        <f>+Foglio2!R95</f>
        <v>3</v>
      </c>
      <c r="K95" s="9" t="str">
        <f t="shared" si="1"/>
        <v>MEDIO</v>
      </c>
    </row>
    <row r="96" spans="1:11" ht="90" customHeight="1" x14ac:dyDescent="0.25">
      <c r="A96" s="6"/>
      <c r="B96" s="6" t="s">
        <v>272</v>
      </c>
      <c r="C96" s="8" t="s">
        <v>10</v>
      </c>
      <c r="D96" s="8" t="s">
        <v>135</v>
      </c>
      <c r="E96" s="8" t="s">
        <v>168</v>
      </c>
      <c r="F96" s="10">
        <f>+Foglio2!I96</f>
        <v>2.4</v>
      </c>
      <c r="G96" s="9" t="str">
        <f>+Foglio2!J96</f>
        <v>Poco Probabile</v>
      </c>
      <c r="H96" s="9">
        <f>+Foglio2!P96</f>
        <v>1.25</v>
      </c>
      <c r="I96" s="10" t="str">
        <f>+Foglio2!Q96</f>
        <v>Marginale</v>
      </c>
      <c r="J96" s="10">
        <f>+Foglio2!R96</f>
        <v>3</v>
      </c>
      <c r="K96" s="9" t="str">
        <f t="shared" si="1"/>
        <v>MEDIO</v>
      </c>
    </row>
    <row r="97" spans="1:11" ht="74.25" customHeight="1" x14ac:dyDescent="0.25">
      <c r="A97" s="6"/>
      <c r="B97" s="6" t="s">
        <v>25</v>
      </c>
      <c r="C97" s="8" t="s">
        <v>25</v>
      </c>
      <c r="D97" s="8" t="s">
        <v>135</v>
      </c>
      <c r="E97" s="8" t="s">
        <v>168</v>
      </c>
      <c r="F97" s="10">
        <f>+Foglio2!I97</f>
        <v>2.4</v>
      </c>
      <c r="G97" s="9" t="str">
        <f>+Foglio2!J97</f>
        <v>Poco Probabile</v>
      </c>
      <c r="H97" s="9">
        <f>+Foglio2!P97</f>
        <v>1.25</v>
      </c>
      <c r="I97" s="10" t="str">
        <f>+Foglio2!Q97</f>
        <v>Marginale</v>
      </c>
      <c r="J97" s="10">
        <f>+Foglio2!R97</f>
        <v>3</v>
      </c>
      <c r="K97" s="9" t="str">
        <f t="shared" si="1"/>
        <v>MEDIO</v>
      </c>
    </row>
    <row r="98" spans="1:11" ht="76.5" customHeight="1" x14ac:dyDescent="0.25">
      <c r="A98" s="6"/>
      <c r="B98" s="6" t="s">
        <v>77</v>
      </c>
      <c r="C98" s="8" t="s">
        <v>10</v>
      </c>
      <c r="D98" s="8" t="s">
        <v>135</v>
      </c>
      <c r="E98" s="8" t="s">
        <v>168</v>
      </c>
      <c r="F98" s="10">
        <f>+Foglio2!I98</f>
        <v>2.4</v>
      </c>
      <c r="G98" s="9" t="str">
        <f>+Foglio2!J98</f>
        <v>Poco Probabile</v>
      </c>
      <c r="H98" s="9">
        <f>+Foglio2!P98</f>
        <v>1.25</v>
      </c>
      <c r="I98" s="10" t="str">
        <f>+Foglio2!Q98</f>
        <v>Marginale</v>
      </c>
      <c r="J98" s="10">
        <f>+Foglio2!R98</f>
        <v>3</v>
      </c>
      <c r="K98" s="9" t="str">
        <f t="shared" si="1"/>
        <v>MEDIO</v>
      </c>
    </row>
    <row r="99" spans="1:11" ht="77.25" customHeight="1" x14ac:dyDescent="0.25">
      <c r="A99" s="6"/>
      <c r="B99" s="6" t="s">
        <v>78</v>
      </c>
      <c r="C99" s="8" t="s">
        <v>79</v>
      </c>
      <c r="D99" s="8" t="s">
        <v>135</v>
      </c>
      <c r="E99" s="8" t="s">
        <v>168</v>
      </c>
      <c r="F99" s="10">
        <f>+Foglio2!I99</f>
        <v>2.4</v>
      </c>
      <c r="G99" s="9" t="str">
        <f>+Foglio2!J99</f>
        <v>Poco Probabile</v>
      </c>
      <c r="H99" s="9">
        <f>+Foglio2!P99</f>
        <v>1.25</v>
      </c>
      <c r="I99" s="10" t="str">
        <f>+Foglio2!Q99</f>
        <v>Marginale</v>
      </c>
      <c r="J99" s="10">
        <f>+Foglio2!R99</f>
        <v>3</v>
      </c>
      <c r="K99" s="9" t="str">
        <f t="shared" si="1"/>
        <v>MEDIO</v>
      </c>
    </row>
    <row r="100" spans="1:11" x14ac:dyDescent="0.25">
      <c r="A100" s="6"/>
      <c r="B100" s="4"/>
      <c r="C100" s="5"/>
      <c r="D100" s="5"/>
      <c r="E100" s="5"/>
      <c r="F100" s="10"/>
      <c r="G100" s="9"/>
      <c r="H100" s="18"/>
      <c r="I100" s="19"/>
      <c r="J100" s="19"/>
      <c r="K100" s="9"/>
    </row>
    <row r="101" spans="1:11" ht="78" customHeight="1" x14ac:dyDescent="0.25">
      <c r="A101" s="6" t="s">
        <v>80</v>
      </c>
      <c r="B101" s="6" t="s">
        <v>46</v>
      </c>
      <c r="C101" s="8" t="s">
        <v>10</v>
      </c>
      <c r="D101" s="8" t="s">
        <v>135</v>
      </c>
      <c r="E101" s="8" t="s">
        <v>168</v>
      </c>
      <c r="F101" s="10">
        <f>+Foglio2!I101</f>
        <v>3.8</v>
      </c>
      <c r="G101" s="9" t="str">
        <f>+Foglio2!J101</f>
        <v>Probabile</v>
      </c>
      <c r="H101" s="9">
        <f>+Foglio2!P101</f>
        <v>1.75</v>
      </c>
      <c r="I101" s="10" t="str">
        <f>+Foglio2!Q101</f>
        <v>Marginale</v>
      </c>
      <c r="J101" s="10">
        <f>+Foglio2!R101</f>
        <v>6.6499999999999995</v>
      </c>
      <c r="K101" s="9" t="str">
        <f t="shared" si="1"/>
        <v>ALTO</v>
      </c>
    </row>
    <row r="102" spans="1:11" ht="87" customHeight="1" x14ac:dyDescent="0.25">
      <c r="A102" s="6"/>
      <c r="B102" s="6" t="s">
        <v>272</v>
      </c>
      <c r="C102" s="8" t="s">
        <v>10</v>
      </c>
      <c r="D102" s="8" t="s">
        <v>135</v>
      </c>
      <c r="E102" s="8" t="s">
        <v>168</v>
      </c>
      <c r="F102" s="10">
        <f>+Foglio2!I102</f>
        <v>3.8</v>
      </c>
      <c r="G102" s="9" t="str">
        <f>+Foglio2!J102</f>
        <v>Probabile</v>
      </c>
      <c r="H102" s="9">
        <f>+Foglio2!P102</f>
        <v>1.75</v>
      </c>
      <c r="I102" s="10" t="str">
        <f>+Foglio2!Q102</f>
        <v>Marginale</v>
      </c>
      <c r="J102" s="10">
        <f>+Foglio2!R102</f>
        <v>6.6499999999999995</v>
      </c>
      <c r="K102" s="9" t="str">
        <f t="shared" si="1"/>
        <v>ALTO</v>
      </c>
    </row>
    <row r="103" spans="1:11" ht="75.75" customHeight="1" x14ac:dyDescent="0.25">
      <c r="A103" s="6"/>
      <c r="B103" s="6" t="s">
        <v>78</v>
      </c>
      <c r="C103" s="8" t="s">
        <v>79</v>
      </c>
      <c r="D103" s="8" t="s">
        <v>135</v>
      </c>
      <c r="E103" s="8" t="s">
        <v>168</v>
      </c>
      <c r="F103" s="10">
        <f>+Foglio2!I103</f>
        <v>3.8</v>
      </c>
      <c r="G103" s="9" t="str">
        <f>+Foglio2!J103</f>
        <v>Probabile</v>
      </c>
      <c r="H103" s="9">
        <f>+Foglio2!P103</f>
        <v>1.75</v>
      </c>
      <c r="I103" s="10" t="str">
        <f>+Foglio2!Q103</f>
        <v>Marginale</v>
      </c>
      <c r="J103" s="10">
        <f>+Foglio2!R103</f>
        <v>6.6499999999999995</v>
      </c>
      <c r="K103" s="9" t="str">
        <f t="shared" si="1"/>
        <v>ALTO</v>
      </c>
    </row>
    <row r="104" spans="1:11" ht="77.25" customHeight="1" x14ac:dyDescent="0.25">
      <c r="A104" s="6"/>
      <c r="B104" s="6" t="s">
        <v>49</v>
      </c>
      <c r="C104" s="8" t="s">
        <v>10</v>
      </c>
      <c r="D104" s="8" t="s">
        <v>135</v>
      </c>
      <c r="E104" s="8" t="s">
        <v>168</v>
      </c>
      <c r="F104" s="10">
        <f>+Foglio2!I104</f>
        <v>3.8</v>
      </c>
      <c r="G104" s="9" t="str">
        <f>+Foglio2!J104</f>
        <v>Probabile</v>
      </c>
      <c r="H104" s="9">
        <f>+Foglio2!P104</f>
        <v>1.75</v>
      </c>
      <c r="I104" s="10" t="str">
        <f>+Foglio2!Q104</f>
        <v>Marginale</v>
      </c>
      <c r="J104" s="10">
        <f>+Foglio2!R104</f>
        <v>6.6499999999999995</v>
      </c>
      <c r="K104" s="9" t="str">
        <f t="shared" si="1"/>
        <v>ALTO</v>
      </c>
    </row>
    <row r="105" spans="1:11" ht="92.25" customHeight="1" x14ac:dyDescent="0.25">
      <c r="A105" s="6"/>
      <c r="B105" s="6" t="s">
        <v>272</v>
      </c>
      <c r="C105" s="8" t="s">
        <v>10</v>
      </c>
      <c r="D105" s="8" t="s">
        <v>135</v>
      </c>
      <c r="E105" s="8" t="s">
        <v>168</v>
      </c>
      <c r="F105" s="10">
        <f>+Foglio2!I105</f>
        <v>3.8</v>
      </c>
      <c r="G105" s="9" t="str">
        <f>+Foglio2!J105</f>
        <v>Probabile</v>
      </c>
      <c r="H105" s="9">
        <f>+Foglio2!P105</f>
        <v>1.75</v>
      </c>
      <c r="I105" s="10" t="str">
        <f>+Foglio2!Q105</f>
        <v>Marginale</v>
      </c>
      <c r="J105" s="10">
        <f>+Foglio2!R105</f>
        <v>6.6499999999999995</v>
      </c>
      <c r="K105" s="9" t="str">
        <f t="shared" si="1"/>
        <v>ALTO</v>
      </c>
    </row>
    <row r="106" spans="1:11" ht="74.25" customHeight="1" x14ac:dyDescent="0.25">
      <c r="A106" s="6"/>
      <c r="B106" s="6" t="s">
        <v>51</v>
      </c>
      <c r="C106" s="8" t="s">
        <v>10</v>
      </c>
      <c r="D106" s="8" t="s">
        <v>135</v>
      </c>
      <c r="E106" s="8" t="s">
        <v>168</v>
      </c>
      <c r="F106" s="10">
        <f>+Foglio2!I106</f>
        <v>3.8</v>
      </c>
      <c r="G106" s="9" t="str">
        <f>+Foglio2!J106</f>
        <v>Probabile</v>
      </c>
      <c r="H106" s="9">
        <f>+Foglio2!P106</f>
        <v>1.75</v>
      </c>
      <c r="I106" s="10" t="str">
        <f>+Foglio2!Q106</f>
        <v>Marginale</v>
      </c>
      <c r="J106" s="10">
        <f>+Foglio2!R106</f>
        <v>6.6499999999999995</v>
      </c>
      <c r="K106" s="9" t="str">
        <f t="shared" si="1"/>
        <v>ALTO</v>
      </c>
    </row>
    <row r="107" spans="1:11" ht="90" x14ac:dyDescent="0.25">
      <c r="A107" s="6"/>
      <c r="B107" s="6" t="s">
        <v>81</v>
      </c>
      <c r="C107" s="8" t="s">
        <v>25</v>
      </c>
      <c r="D107" s="8" t="s">
        <v>135</v>
      </c>
      <c r="E107" s="8" t="s">
        <v>168</v>
      </c>
      <c r="F107" s="10">
        <f>+Foglio2!I107</f>
        <v>3.8</v>
      </c>
      <c r="G107" s="9" t="str">
        <f>+Foglio2!J107</f>
        <v>Probabile</v>
      </c>
      <c r="H107" s="9">
        <f>+Foglio2!P107</f>
        <v>1.75</v>
      </c>
      <c r="I107" s="10" t="str">
        <f>+Foglio2!Q107</f>
        <v>Marginale</v>
      </c>
      <c r="J107" s="10">
        <f>+Foglio2!R107</f>
        <v>6.6499999999999995</v>
      </c>
      <c r="K107" s="9" t="str">
        <f t="shared" si="1"/>
        <v>ALTO</v>
      </c>
    </row>
    <row r="108" spans="1:11" ht="75.75" customHeight="1" x14ac:dyDescent="0.25">
      <c r="A108" s="6"/>
      <c r="B108" s="6" t="s">
        <v>71</v>
      </c>
      <c r="C108" s="8" t="s">
        <v>10</v>
      </c>
      <c r="D108" s="8" t="s">
        <v>135</v>
      </c>
      <c r="E108" s="8" t="s">
        <v>168</v>
      </c>
      <c r="F108" s="10">
        <f>+Foglio2!I108</f>
        <v>3.8</v>
      </c>
      <c r="G108" s="9" t="str">
        <f>+Foglio2!J108</f>
        <v>Probabile</v>
      </c>
      <c r="H108" s="9">
        <f>+Foglio2!P108</f>
        <v>1.75</v>
      </c>
      <c r="I108" s="10" t="str">
        <f>+Foglio2!Q108</f>
        <v>Marginale</v>
      </c>
      <c r="J108" s="10">
        <f>+Foglio2!R108</f>
        <v>6.6499999999999995</v>
      </c>
      <c r="K108" s="9" t="str">
        <f t="shared" si="1"/>
        <v>ALTO</v>
      </c>
    </row>
    <row r="109" spans="1:11" ht="76.5" customHeight="1" x14ac:dyDescent="0.25">
      <c r="A109" s="6"/>
      <c r="B109" s="6" t="s">
        <v>82</v>
      </c>
      <c r="C109" s="8" t="s">
        <v>10</v>
      </c>
      <c r="D109" s="8" t="s">
        <v>135</v>
      </c>
      <c r="E109" s="8" t="s">
        <v>168</v>
      </c>
      <c r="F109" s="10">
        <f>+Foglio2!I109</f>
        <v>3.8</v>
      </c>
      <c r="G109" s="9" t="str">
        <f>+Foglio2!J109</f>
        <v>Probabile</v>
      </c>
      <c r="H109" s="9">
        <f>+Foglio2!P109</f>
        <v>1.75</v>
      </c>
      <c r="I109" s="10" t="str">
        <f>+Foglio2!Q109</f>
        <v>Marginale</v>
      </c>
      <c r="J109" s="10">
        <f>+Foglio2!R109</f>
        <v>6.6499999999999995</v>
      </c>
      <c r="K109" s="9" t="str">
        <f t="shared" si="1"/>
        <v>ALTO</v>
      </c>
    </row>
    <row r="110" spans="1:11" ht="76.5" customHeight="1" x14ac:dyDescent="0.25">
      <c r="A110" s="6"/>
      <c r="B110" s="6" t="s">
        <v>78</v>
      </c>
      <c r="C110" s="8" t="s">
        <v>79</v>
      </c>
      <c r="D110" s="8" t="s">
        <v>135</v>
      </c>
      <c r="E110" s="8" t="s">
        <v>168</v>
      </c>
      <c r="F110" s="10">
        <f>+Foglio2!I110</f>
        <v>3.8</v>
      </c>
      <c r="G110" s="9" t="str">
        <f>+Foglio2!J110</f>
        <v>Probabile</v>
      </c>
      <c r="H110" s="9">
        <f>+Foglio2!P110</f>
        <v>1.75</v>
      </c>
      <c r="I110" s="10" t="str">
        <f>+Foglio2!Q110</f>
        <v>Marginale</v>
      </c>
      <c r="J110" s="10">
        <f>+Foglio2!R110</f>
        <v>6.6499999999999995</v>
      </c>
      <c r="K110" s="9" t="str">
        <f t="shared" si="1"/>
        <v>ALTO</v>
      </c>
    </row>
    <row r="111" spans="1:11" x14ac:dyDescent="0.25">
      <c r="A111" s="6"/>
      <c r="B111" s="6"/>
      <c r="C111" s="8"/>
      <c r="D111" s="5"/>
      <c r="E111" s="5"/>
      <c r="F111" s="10"/>
      <c r="G111" s="9"/>
      <c r="H111" s="18"/>
      <c r="I111" s="19"/>
      <c r="J111" s="19"/>
      <c r="K111" s="9"/>
    </row>
    <row r="112" spans="1:11" ht="104.25" customHeight="1" x14ac:dyDescent="0.25">
      <c r="A112" s="4" t="s">
        <v>83</v>
      </c>
      <c r="B112" s="6" t="s">
        <v>51</v>
      </c>
      <c r="C112" s="8" t="s">
        <v>10</v>
      </c>
      <c r="D112" s="8" t="s">
        <v>135</v>
      </c>
      <c r="E112" s="8" t="s">
        <v>169</v>
      </c>
      <c r="F112" s="10">
        <f>+Foglio2!I112</f>
        <v>3.8</v>
      </c>
      <c r="G112" s="9" t="str">
        <f>+Foglio2!J112</f>
        <v>Probabile</v>
      </c>
      <c r="H112" s="9">
        <f>+Foglio2!P112</f>
        <v>1.75</v>
      </c>
      <c r="I112" s="10" t="str">
        <f>+Foglio2!Q112</f>
        <v>Marginale</v>
      </c>
      <c r="J112" s="10">
        <f>+Foglio2!R112</f>
        <v>6.6499999999999995</v>
      </c>
      <c r="K112" s="9" t="str">
        <f t="shared" si="1"/>
        <v>ALTO</v>
      </c>
    </row>
    <row r="113" spans="1:11" ht="111" customHeight="1" x14ac:dyDescent="0.25">
      <c r="A113" s="4"/>
      <c r="B113" s="6" t="s">
        <v>272</v>
      </c>
      <c r="C113" s="8" t="s">
        <v>10</v>
      </c>
      <c r="D113" s="8" t="s">
        <v>135</v>
      </c>
      <c r="E113" s="8" t="s">
        <v>169</v>
      </c>
      <c r="F113" s="10">
        <f>+Foglio2!I113</f>
        <v>3.8</v>
      </c>
      <c r="G113" s="9" t="str">
        <f>+Foglio2!J113</f>
        <v>Probabile</v>
      </c>
      <c r="H113" s="9">
        <f>+Foglio2!P113</f>
        <v>1.75</v>
      </c>
      <c r="I113" s="10" t="str">
        <f>+Foglio2!Q113</f>
        <v>Marginale</v>
      </c>
      <c r="J113" s="10">
        <f>+Foglio2!R113</f>
        <v>6.6499999999999995</v>
      </c>
      <c r="K113" s="9" t="str">
        <f t="shared" si="1"/>
        <v>ALTO</v>
      </c>
    </row>
    <row r="114" spans="1:11" ht="106.5" customHeight="1" x14ac:dyDescent="0.25">
      <c r="A114" s="4"/>
      <c r="B114" s="6" t="s">
        <v>49</v>
      </c>
      <c r="C114" s="8" t="s">
        <v>10</v>
      </c>
      <c r="D114" s="8" t="s">
        <v>135</v>
      </c>
      <c r="E114" s="8" t="s">
        <v>169</v>
      </c>
      <c r="F114" s="10">
        <f>+Foglio2!I114</f>
        <v>3.8</v>
      </c>
      <c r="G114" s="9" t="str">
        <f>+Foglio2!J114</f>
        <v>Probabile</v>
      </c>
      <c r="H114" s="9">
        <f>+Foglio2!P114</f>
        <v>1.75</v>
      </c>
      <c r="I114" s="10" t="str">
        <f>+Foglio2!Q114</f>
        <v>Marginale</v>
      </c>
      <c r="J114" s="10">
        <f>+Foglio2!R114</f>
        <v>6.6499999999999995</v>
      </c>
      <c r="K114" s="9" t="str">
        <f t="shared" si="1"/>
        <v>ALTO</v>
      </c>
    </row>
    <row r="115" spans="1:11" ht="106.5" customHeight="1" x14ac:dyDescent="0.25">
      <c r="A115" s="4"/>
      <c r="B115" s="6" t="s">
        <v>47</v>
      </c>
      <c r="C115" s="8" t="s">
        <v>10</v>
      </c>
      <c r="D115" s="8" t="s">
        <v>135</v>
      </c>
      <c r="E115" s="8" t="s">
        <v>169</v>
      </c>
      <c r="F115" s="10">
        <f>+Foglio2!I115</f>
        <v>3.8</v>
      </c>
      <c r="G115" s="9" t="str">
        <f>+Foglio2!J115</f>
        <v>Probabile</v>
      </c>
      <c r="H115" s="9">
        <f>+Foglio2!P115</f>
        <v>1.75</v>
      </c>
      <c r="I115" s="10" t="str">
        <f>+Foglio2!Q115</f>
        <v>Marginale</v>
      </c>
      <c r="J115" s="10">
        <f>+Foglio2!R115</f>
        <v>6.6499999999999995</v>
      </c>
      <c r="K115" s="9" t="str">
        <f t="shared" si="1"/>
        <v>ALTO</v>
      </c>
    </row>
    <row r="116" spans="1:11" x14ac:dyDescent="0.25">
      <c r="A116" s="4"/>
      <c r="B116" s="4"/>
      <c r="C116" s="5"/>
      <c r="D116" s="5"/>
      <c r="E116" s="5"/>
      <c r="F116" s="10"/>
      <c r="G116" s="9"/>
      <c r="H116" s="18"/>
      <c r="I116" s="19"/>
      <c r="J116" s="19"/>
      <c r="K116" s="9"/>
    </row>
    <row r="117" spans="1:11" ht="150" x14ac:dyDescent="0.25">
      <c r="A117" s="6" t="s">
        <v>84</v>
      </c>
      <c r="B117" s="4" t="s">
        <v>85</v>
      </c>
      <c r="C117" s="8" t="s">
        <v>86</v>
      </c>
      <c r="D117" s="8" t="s">
        <v>132</v>
      </c>
      <c r="E117" s="8" t="s">
        <v>170</v>
      </c>
      <c r="F117" s="10">
        <f>+Foglio2!I117</f>
        <v>3</v>
      </c>
      <c r="G117" s="9" t="str">
        <f>+Foglio2!J117</f>
        <v>Probabile</v>
      </c>
      <c r="H117" s="9">
        <f>+Foglio2!P117</f>
        <v>1.75</v>
      </c>
      <c r="I117" s="10" t="str">
        <f>+Foglio2!Q117</f>
        <v>Marginale</v>
      </c>
      <c r="J117" s="10">
        <f>+Foglio2!R117</f>
        <v>5.25</v>
      </c>
      <c r="K117" s="9" t="str">
        <f t="shared" si="1"/>
        <v>MEDIO</v>
      </c>
    </row>
    <row r="118" spans="1:11" x14ac:dyDescent="0.25">
      <c r="A118" s="5"/>
      <c r="B118" s="5"/>
      <c r="C118" s="5"/>
      <c r="D118" s="5"/>
      <c r="E118" s="5"/>
      <c r="F118" s="10"/>
      <c r="G118" s="9"/>
      <c r="H118" s="18"/>
      <c r="I118" s="19"/>
      <c r="J118" s="19"/>
      <c r="K118" s="9"/>
    </row>
    <row r="119" spans="1:11" x14ac:dyDescent="0.25">
      <c r="A119" s="4" t="s">
        <v>87</v>
      </c>
      <c r="B119" s="5"/>
      <c r="C119" s="5"/>
      <c r="D119" s="5"/>
      <c r="E119" s="5"/>
      <c r="F119" s="10"/>
      <c r="G119" s="9"/>
      <c r="H119" s="18"/>
      <c r="I119" s="19"/>
      <c r="J119" s="19"/>
      <c r="K119" s="9"/>
    </row>
    <row r="120" spans="1:11" ht="60" x14ac:dyDescent="0.25">
      <c r="A120" s="6" t="s">
        <v>29</v>
      </c>
      <c r="B120" s="6" t="s">
        <v>28</v>
      </c>
      <c r="C120" s="8" t="s">
        <v>17</v>
      </c>
      <c r="D120" s="5" t="s">
        <v>132</v>
      </c>
      <c r="E120" s="8" t="s">
        <v>171</v>
      </c>
      <c r="F120" s="10">
        <f>+Foglio2!I120</f>
        <v>3</v>
      </c>
      <c r="G120" s="9" t="str">
        <f>+Foglio2!J120</f>
        <v>Probabile</v>
      </c>
      <c r="H120" s="9">
        <f>+Foglio2!P120</f>
        <v>1.25</v>
      </c>
      <c r="I120" s="10" t="str">
        <f>+Foglio2!Q120</f>
        <v>Marginale</v>
      </c>
      <c r="J120" s="10">
        <f>+Foglio2!R120</f>
        <v>3.75</v>
      </c>
      <c r="K120" s="9" t="str">
        <f t="shared" si="1"/>
        <v>MEDIO</v>
      </c>
    </row>
    <row r="121" spans="1:11" ht="45" x14ac:dyDescent="0.25">
      <c r="A121" s="4"/>
      <c r="B121" s="4"/>
      <c r="C121" s="8" t="s">
        <v>18</v>
      </c>
      <c r="D121" s="5" t="s">
        <v>137</v>
      </c>
      <c r="E121" s="8" t="s">
        <v>172</v>
      </c>
      <c r="F121" s="10">
        <f>+Foglio2!I121</f>
        <v>3</v>
      </c>
      <c r="G121" s="9" t="str">
        <f>+Foglio2!J121</f>
        <v>Probabile</v>
      </c>
      <c r="H121" s="9">
        <f>+Foglio2!P121</f>
        <v>1.25</v>
      </c>
      <c r="I121" s="10" t="str">
        <f>+Foglio2!Q121</f>
        <v>Marginale</v>
      </c>
      <c r="J121" s="10">
        <f>+Foglio2!R121</f>
        <v>3.75</v>
      </c>
      <c r="K121" s="9" t="str">
        <f t="shared" si="1"/>
        <v>MEDIO</v>
      </c>
    </row>
    <row r="122" spans="1:11" x14ac:dyDescent="0.25">
      <c r="A122" s="4"/>
      <c r="B122" s="4"/>
      <c r="C122" s="8"/>
      <c r="D122" s="5"/>
      <c r="E122" s="5"/>
      <c r="F122" s="10"/>
      <c r="G122" s="9"/>
      <c r="H122" s="18"/>
      <c r="I122" s="19"/>
      <c r="J122" s="19"/>
      <c r="K122" s="9"/>
    </row>
    <row r="123" spans="1:11" ht="30" x14ac:dyDescent="0.25">
      <c r="A123" s="6" t="s">
        <v>32</v>
      </c>
      <c r="B123" s="6" t="s">
        <v>19</v>
      </c>
      <c r="C123" s="8" t="s">
        <v>88</v>
      </c>
      <c r="D123" s="8" t="s">
        <v>138</v>
      </c>
      <c r="E123" s="8" t="s">
        <v>176</v>
      </c>
      <c r="F123" s="10">
        <f>+Foglio2!I123</f>
        <v>1.6</v>
      </c>
      <c r="G123" s="9" t="str">
        <f>+Foglio2!J123</f>
        <v>Improbabile</v>
      </c>
      <c r="H123" s="9">
        <f>+Foglio2!P123</f>
        <v>1.25</v>
      </c>
      <c r="I123" s="10" t="str">
        <f>+Foglio2!Q123</f>
        <v>Marginale</v>
      </c>
      <c r="J123" s="10">
        <f>+Foglio2!R123</f>
        <v>2</v>
      </c>
      <c r="K123" s="9" t="str">
        <f t="shared" si="1"/>
        <v>BASSO</v>
      </c>
    </row>
    <row r="124" spans="1:11" ht="45" x14ac:dyDescent="0.25">
      <c r="A124" s="5"/>
      <c r="B124" s="5"/>
      <c r="C124" s="8" t="s">
        <v>89</v>
      </c>
      <c r="D124" s="8" t="s">
        <v>139</v>
      </c>
      <c r="E124" s="8" t="s">
        <v>177</v>
      </c>
      <c r="F124" s="10">
        <f>+Foglio2!I124</f>
        <v>2.6</v>
      </c>
      <c r="G124" s="9" t="str">
        <f>+Foglio2!J124</f>
        <v>Poco Probabile</v>
      </c>
      <c r="H124" s="9">
        <f>+Foglio2!P124</f>
        <v>1.25</v>
      </c>
      <c r="I124" s="10" t="str">
        <f>+Foglio2!Q124</f>
        <v>Marginale</v>
      </c>
      <c r="J124" s="10">
        <f>+Foglio2!R124</f>
        <v>3.25</v>
      </c>
      <c r="K124" s="9" t="str">
        <f t="shared" si="1"/>
        <v>MEDIO</v>
      </c>
    </row>
    <row r="125" spans="1:11" ht="30" x14ac:dyDescent="0.25">
      <c r="A125" s="5"/>
      <c r="B125" s="5"/>
      <c r="C125" s="8" t="s">
        <v>90</v>
      </c>
      <c r="D125" s="8" t="s">
        <v>138</v>
      </c>
      <c r="E125" s="8" t="s">
        <v>178</v>
      </c>
      <c r="F125" s="10">
        <f>+Foglio2!I125</f>
        <v>2.6</v>
      </c>
      <c r="G125" s="9" t="str">
        <f>+Foglio2!J125</f>
        <v>Poco Probabile</v>
      </c>
      <c r="H125" s="9">
        <f>+Foglio2!P125</f>
        <v>1.25</v>
      </c>
      <c r="I125" s="10" t="str">
        <f>+Foglio2!Q125</f>
        <v>Marginale</v>
      </c>
      <c r="J125" s="10">
        <f>+Foglio2!R125</f>
        <v>3.25</v>
      </c>
      <c r="K125" s="9" t="str">
        <f t="shared" si="1"/>
        <v>MEDIO</v>
      </c>
    </row>
    <row r="126" spans="1:11" ht="45" x14ac:dyDescent="0.25">
      <c r="A126" s="5"/>
      <c r="B126" s="5"/>
      <c r="C126" s="8" t="s">
        <v>91</v>
      </c>
      <c r="D126" s="8" t="s">
        <v>139</v>
      </c>
      <c r="E126" s="8" t="s">
        <v>178</v>
      </c>
      <c r="F126" s="10">
        <f>+Foglio2!I126</f>
        <v>2.6</v>
      </c>
      <c r="G126" s="9" t="str">
        <f>+Foglio2!J126</f>
        <v>Poco Probabile</v>
      </c>
      <c r="H126" s="9">
        <f>+Foglio2!P126</f>
        <v>1.25</v>
      </c>
      <c r="I126" s="10" t="str">
        <f>+Foglio2!Q126</f>
        <v>Marginale</v>
      </c>
      <c r="J126" s="10">
        <f>+Foglio2!R126</f>
        <v>3.25</v>
      </c>
      <c r="K126" s="9" t="str">
        <f t="shared" si="1"/>
        <v>MEDIO</v>
      </c>
    </row>
    <row r="127" spans="1:11" x14ac:dyDescent="0.25">
      <c r="A127" s="4"/>
      <c r="B127" s="4"/>
      <c r="C127" s="8"/>
      <c r="D127" s="5"/>
      <c r="E127" s="5"/>
      <c r="F127" s="10"/>
      <c r="G127" s="9"/>
      <c r="H127" s="18"/>
      <c r="I127" s="19"/>
      <c r="J127" s="19"/>
      <c r="K127" s="9"/>
    </row>
    <row r="128" spans="1:11" x14ac:dyDescent="0.25">
      <c r="A128" s="4"/>
      <c r="B128" s="4"/>
      <c r="C128" s="8"/>
      <c r="D128" s="5"/>
      <c r="E128" s="5"/>
      <c r="F128" s="10"/>
      <c r="G128" s="9"/>
      <c r="H128" s="18"/>
      <c r="I128" s="19"/>
      <c r="J128" s="19"/>
      <c r="K128" s="9"/>
    </row>
    <row r="129" spans="1:11" x14ac:dyDescent="0.25">
      <c r="A129" s="4" t="s">
        <v>30</v>
      </c>
      <c r="B129" s="5"/>
      <c r="C129" s="5"/>
      <c r="D129" s="5"/>
      <c r="E129" s="5"/>
      <c r="F129" s="10"/>
      <c r="G129" s="9"/>
      <c r="H129" s="18"/>
      <c r="I129" s="19"/>
      <c r="J129" s="19"/>
      <c r="K129" s="9"/>
    </row>
    <row r="130" spans="1:11" ht="45" x14ac:dyDescent="0.25">
      <c r="A130" s="6" t="s">
        <v>31</v>
      </c>
      <c r="B130" s="6" t="s">
        <v>15</v>
      </c>
      <c r="C130" s="8" t="s">
        <v>92</v>
      </c>
      <c r="D130" s="8" t="s">
        <v>142</v>
      </c>
      <c r="E130" s="8" t="s">
        <v>184</v>
      </c>
      <c r="F130" s="10">
        <f>+Foglio2!I130</f>
        <v>2.8</v>
      </c>
      <c r="G130" s="9" t="str">
        <f>+Foglio2!J130</f>
        <v>Poco Probabile</v>
      </c>
      <c r="H130" s="9">
        <f>+Foglio2!P130</f>
        <v>1.75</v>
      </c>
      <c r="I130" s="10" t="str">
        <f>+Foglio2!Q130</f>
        <v>Marginale</v>
      </c>
      <c r="J130" s="10">
        <f>+Foglio2!R130</f>
        <v>4.8999999999999995</v>
      </c>
      <c r="K130" s="9" t="str">
        <f t="shared" si="1"/>
        <v>MEDIO</v>
      </c>
    </row>
    <row r="131" spans="1:11" ht="63" customHeight="1" x14ac:dyDescent="0.25">
      <c r="A131" s="5"/>
      <c r="B131" s="5"/>
      <c r="C131" s="8" t="s">
        <v>93</v>
      </c>
      <c r="D131" s="8" t="s">
        <v>140</v>
      </c>
      <c r="E131" s="8" t="s">
        <v>185</v>
      </c>
      <c r="F131" s="10">
        <f>+Foglio2!I131</f>
        <v>2.8</v>
      </c>
      <c r="G131" s="9" t="str">
        <f>+Foglio2!J131</f>
        <v>Poco Probabile</v>
      </c>
      <c r="H131" s="9">
        <f>+Foglio2!P131</f>
        <v>1.75</v>
      </c>
      <c r="I131" s="10" t="str">
        <f>+Foglio2!Q131</f>
        <v>Marginale</v>
      </c>
      <c r="J131" s="10">
        <f>+Foglio2!R131</f>
        <v>4.8999999999999995</v>
      </c>
      <c r="K131" s="9" t="str">
        <f t="shared" si="1"/>
        <v>MEDIO</v>
      </c>
    </row>
    <row r="132" spans="1:11" ht="63" customHeight="1" x14ac:dyDescent="0.25">
      <c r="A132" s="5"/>
      <c r="B132" s="5"/>
      <c r="C132" s="8" t="s">
        <v>94</v>
      </c>
      <c r="D132" s="8" t="s">
        <v>141</v>
      </c>
      <c r="E132" s="8" t="s">
        <v>186</v>
      </c>
      <c r="F132" s="10">
        <f>+Foglio2!I132</f>
        <v>2.8</v>
      </c>
      <c r="G132" s="9" t="str">
        <f>+Foglio2!J132</f>
        <v>Poco Probabile</v>
      </c>
      <c r="H132" s="9">
        <f>+Foglio2!P132</f>
        <v>1.75</v>
      </c>
      <c r="I132" s="10" t="str">
        <f>+Foglio2!Q132</f>
        <v>Marginale</v>
      </c>
      <c r="J132" s="10">
        <f>+Foglio2!R132</f>
        <v>4.8999999999999995</v>
      </c>
      <c r="K132" s="9" t="str">
        <f t="shared" si="1"/>
        <v>MEDIO</v>
      </c>
    </row>
    <row r="133" spans="1:11" ht="45" x14ac:dyDescent="0.25">
      <c r="A133" s="5"/>
      <c r="B133" s="5"/>
      <c r="C133" s="8" t="s">
        <v>240</v>
      </c>
      <c r="D133" s="8" t="s">
        <v>241</v>
      </c>
      <c r="E133" s="8" t="s">
        <v>187</v>
      </c>
      <c r="F133" s="10">
        <f>+Foglio2!I133</f>
        <v>2.8</v>
      </c>
      <c r="G133" s="9" t="str">
        <f>+Foglio2!J133</f>
        <v>Poco Probabile</v>
      </c>
      <c r="H133" s="9">
        <f>+Foglio2!P133</f>
        <v>1.75</v>
      </c>
      <c r="I133" s="10" t="str">
        <f>+Foglio2!Q133</f>
        <v>Marginale</v>
      </c>
      <c r="J133" s="10">
        <f>+Foglio2!R133</f>
        <v>4.8999999999999995</v>
      </c>
      <c r="K133" s="9" t="str">
        <f t="shared" si="1"/>
        <v>MEDIO</v>
      </c>
    </row>
    <row r="134" spans="1:11" x14ac:dyDescent="0.25">
      <c r="A134" s="5"/>
      <c r="B134" s="5"/>
      <c r="C134" s="8"/>
      <c r="D134" s="8"/>
      <c r="E134" s="8"/>
      <c r="F134" s="10"/>
      <c r="G134" s="9"/>
      <c r="H134" s="18"/>
      <c r="I134" s="19"/>
      <c r="J134" s="19"/>
      <c r="K134" s="9"/>
    </row>
    <row r="135" spans="1:11" x14ac:dyDescent="0.25">
      <c r="A135" s="4" t="s">
        <v>230</v>
      </c>
      <c r="B135" s="5"/>
      <c r="C135" s="8"/>
      <c r="D135" s="8"/>
      <c r="E135" s="8"/>
      <c r="F135" s="10"/>
      <c r="G135" s="9"/>
      <c r="H135" s="18"/>
      <c r="I135" s="19"/>
      <c r="J135" s="19"/>
      <c r="K135" s="9"/>
    </row>
    <row r="136" spans="1:11" x14ac:dyDescent="0.25">
      <c r="A136" s="15" t="s">
        <v>231</v>
      </c>
      <c r="C136" s="5"/>
      <c r="D136" s="5"/>
      <c r="E136" s="5"/>
      <c r="F136" s="10"/>
      <c r="G136" s="9"/>
      <c r="H136" s="18"/>
      <c r="I136" s="19"/>
      <c r="J136" s="19"/>
      <c r="K136" s="9"/>
    </row>
    <row r="137" spans="1:11" ht="45" x14ac:dyDescent="0.25">
      <c r="A137" s="4" t="s">
        <v>38</v>
      </c>
      <c r="B137" s="4" t="s">
        <v>95</v>
      </c>
      <c r="C137" s="8" t="s">
        <v>96</v>
      </c>
      <c r="D137" s="8" t="s">
        <v>235</v>
      </c>
      <c r="E137" s="8" t="s">
        <v>188</v>
      </c>
      <c r="F137" s="10">
        <f>+Foglio2!I137</f>
        <v>1.6</v>
      </c>
      <c r="G137" s="9" t="str">
        <f>+Foglio2!J137</f>
        <v>Improbabile</v>
      </c>
      <c r="H137" s="9">
        <f>+Foglio2!P137</f>
        <v>1.25</v>
      </c>
      <c r="I137" s="10" t="str">
        <f>+Foglio2!Q137</f>
        <v>Marginale</v>
      </c>
      <c r="J137" s="10">
        <f>+Foglio2!R137</f>
        <v>2</v>
      </c>
      <c r="K137" s="9" t="str">
        <f t="shared" ref="K137:K175" si="2">IF(J137&lt;3,"BASSO",IF(J137&gt;5.9,"ALTO","MEDIO"))</f>
        <v>BASSO</v>
      </c>
    </row>
    <row r="138" spans="1:11" ht="30" x14ac:dyDescent="0.25">
      <c r="A138" s="5"/>
      <c r="B138" s="5"/>
      <c r="C138" s="8" t="s">
        <v>97</v>
      </c>
      <c r="D138" s="8" t="s">
        <v>236</v>
      </c>
      <c r="E138" s="8" t="s">
        <v>189</v>
      </c>
      <c r="F138" s="10">
        <f>+Foglio2!I138</f>
        <v>3</v>
      </c>
      <c r="G138" s="9" t="str">
        <f>+Foglio2!J138</f>
        <v>Probabile</v>
      </c>
      <c r="H138" s="9">
        <f>+Foglio2!P138</f>
        <v>1.75</v>
      </c>
      <c r="I138" s="10" t="str">
        <f>+Foglio2!Q138</f>
        <v>Marginale</v>
      </c>
      <c r="J138" s="10">
        <f>+Foglio2!R138</f>
        <v>5.25</v>
      </c>
      <c r="K138" s="9" t="str">
        <f t="shared" si="2"/>
        <v>MEDIO</v>
      </c>
    </row>
    <row r="139" spans="1:11" ht="30" x14ac:dyDescent="0.25">
      <c r="A139" s="5"/>
      <c r="B139" s="5"/>
      <c r="C139" s="8" t="s">
        <v>98</v>
      </c>
      <c r="D139" s="8" t="s">
        <v>143</v>
      </c>
      <c r="E139" s="8" t="s">
        <v>190</v>
      </c>
      <c r="F139" s="10">
        <f>+Foglio2!I139</f>
        <v>3</v>
      </c>
      <c r="G139" s="9" t="str">
        <f>+Foglio2!J139</f>
        <v>Probabile</v>
      </c>
      <c r="H139" s="9">
        <f>+Foglio2!P139</f>
        <v>1.75</v>
      </c>
      <c r="I139" s="10" t="str">
        <f>+Foglio2!Q139</f>
        <v>Marginale</v>
      </c>
      <c r="J139" s="10">
        <f>+Foglio2!R139</f>
        <v>5.25</v>
      </c>
      <c r="K139" s="9" t="str">
        <f t="shared" si="2"/>
        <v>MEDIO</v>
      </c>
    </row>
    <row r="140" spans="1:11" x14ac:dyDescent="0.25">
      <c r="A140" s="5"/>
      <c r="B140" s="5"/>
      <c r="C140" s="8"/>
      <c r="D140" s="5"/>
      <c r="E140" s="5"/>
      <c r="F140" s="10"/>
      <c r="G140" s="9"/>
      <c r="H140" s="18"/>
      <c r="I140" s="19"/>
      <c r="J140" s="19"/>
      <c r="K140" s="9"/>
    </row>
    <row r="141" spans="1:11" ht="45" x14ac:dyDescent="0.25">
      <c r="A141" s="4"/>
      <c r="B141" s="6" t="s">
        <v>99</v>
      </c>
      <c r="C141" s="8" t="s">
        <v>100</v>
      </c>
      <c r="D141" s="8" t="s">
        <v>239</v>
      </c>
      <c r="E141" s="8" t="s">
        <v>237</v>
      </c>
      <c r="F141" s="10">
        <f>+Foglio2!I141</f>
        <v>3</v>
      </c>
      <c r="G141" s="9" t="str">
        <f>+Foglio2!J141</f>
        <v>Probabile</v>
      </c>
      <c r="H141" s="9">
        <f>+Foglio2!P141</f>
        <v>1.75</v>
      </c>
      <c r="I141" s="10" t="str">
        <f>+Foglio2!Q141</f>
        <v>Marginale</v>
      </c>
      <c r="J141" s="10">
        <f>+Foglio2!R141</f>
        <v>5.25</v>
      </c>
      <c r="K141" s="9" t="str">
        <f t="shared" si="2"/>
        <v>MEDIO</v>
      </c>
    </row>
    <row r="142" spans="1:11" ht="30" x14ac:dyDescent="0.25">
      <c r="A142" s="5"/>
      <c r="B142" s="5"/>
      <c r="C142" s="8" t="s">
        <v>101</v>
      </c>
      <c r="D142" s="8" t="s">
        <v>238</v>
      </c>
      <c r="E142" s="5" t="s">
        <v>174</v>
      </c>
      <c r="F142" s="10">
        <f>+Foglio2!I142</f>
        <v>3</v>
      </c>
      <c r="G142" s="9" t="str">
        <f>+Foglio2!J142</f>
        <v>Probabile</v>
      </c>
      <c r="H142" s="9">
        <f>+Foglio2!P142</f>
        <v>1.75</v>
      </c>
      <c r="I142" s="10" t="str">
        <f>+Foglio2!Q142</f>
        <v>Marginale</v>
      </c>
      <c r="J142" s="10">
        <f>+Foglio2!R142</f>
        <v>5.25</v>
      </c>
      <c r="K142" s="9" t="str">
        <f t="shared" si="2"/>
        <v>MEDIO</v>
      </c>
    </row>
    <row r="143" spans="1:11" ht="30" x14ac:dyDescent="0.25">
      <c r="A143" s="5"/>
      <c r="B143" s="5"/>
      <c r="C143" s="8" t="s">
        <v>102</v>
      </c>
      <c r="D143" s="8" t="s">
        <v>238</v>
      </c>
      <c r="E143" s="5" t="s">
        <v>174</v>
      </c>
      <c r="F143" s="10">
        <f>+Foglio2!I143</f>
        <v>1.2</v>
      </c>
      <c r="G143" s="9" t="str">
        <f>+Foglio2!J143</f>
        <v>Improbabile</v>
      </c>
      <c r="H143" s="9">
        <f>+Foglio2!P143</f>
        <v>1.25</v>
      </c>
      <c r="I143" s="10" t="str">
        <f>+Foglio2!Q143</f>
        <v>Marginale</v>
      </c>
      <c r="J143" s="10">
        <f>+Foglio2!R143</f>
        <v>1.5</v>
      </c>
      <c r="K143" s="9" t="str">
        <f t="shared" si="2"/>
        <v>BASSO</v>
      </c>
    </row>
    <row r="144" spans="1:11" x14ac:dyDescent="0.25">
      <c r="A144" s="5"/>
      <c r="B144" s="5"/>
      <c r="C144" s="8"/>
      <c r="D144" s="5"/>
      <c r="E144" s="5"/>
      <c r="F144" s="10"/>
      <c r="G144" s="9"/>
      <c r="H144" s="18"/>
      <c r="I144" s="19"/>
      <c r="J144" s="19"/>
      <c r="K144" s="9"/>
    </row>
    <row r="145" spans="1:11" ht="150" x14ac:dyDescent="0.25">
      <c r="A145" s="5"/>
      <c r="B145" s="4" t="s">
        <v>103</v>
      </c>
      <c r="C145" s="8" t="s">
        <v>267</v>
      </c>
      <c r="D145" s="5" t="s">
        <v>268</v>
      </c>
      <c r="E145" s="8" t="s">
        <v>271</v>
      </c>
      <c r="F145" s="10">
        <f>+Foglio2!I145</f>
        <v>1.2</v>
      </c>
      <c r="G145" s="9" t="str">
        <f>+Foglio2!J145</f>
        <v>Improbabile</v>
      </c>
      <c r="H145" s="18">
        <f>+Foglio2!P145</f>
        <v>1.25</v>
      </c>
      <c r="I145" s="19" t="str">
        <f>+Foglio2!Q145</f>
        <v>Marginale</v>
      </c>
      <c r="J145" s="19">
        <f>+Foglio2!R145</f>
        <v>1.5</v>
      </c>
      <c r="K145" s="9" t="str">
        <f t="shared" ref="K145:K146" si="3">IF(J145&lt;3,"BASSO",IF(J145&gt;5.9,"ALTO","MEDIO"))</f>
        <v>BASSO</v>
      </c>
    </row>
    <row r="146" spans="1:11" ht="135" x14ac:dyDescent="0.25">
      <c r="A146" s="5"/>
      <c r="B146" s="4"/>
      <c r="C146" s="8" t="s">
        <v>269</v>
      </c>
      <c r="D146" s="8" t="s">
        <v>144</v>
      </c>
      <c r="E146" s="8" t="s">
        <v>270</v>
      </c>
      <c r="F146" s="12">
        <f>+Foglio2!I146</f>
        <v>2</v>
      </c>
      <c r="G146" s="12" t="str">
        <f>+Foglio2!J146</f>
        <v>Poco Probabile</v>
      </c>
      <c r="H146" s="8">
        <f>+Foglio2!P146</f>
        <v>1.25</v>
      </c>
      <c r="I146" s="8" t="str">
        <f>+Foglio2!Q146</f>
        <v>Marginale</v>
      </c>
      <c r="J146" s="8">
        <f>+Foglio2!R146</f>
        <v>2.5</v>
      </c>
      <c r="K146" s="8" t="str">
        <f t="shared" si="3"/>
        <v>BASSO</v>
      </c>
    </row>
    <row r="147" spans="1:11" ht="45" x14ac:dyDescent="0.25">
      <c r="A147" s="5"/>
      <c r="C147" s="8" t="s">
        <v>104</v>
      </c>
      <c r="D147" s="8" t="s">
        <v>144</v>
      </c>
      <c r="E147" s="8" t="s">
        <v>191</v>
      </c>
      <c r="F147" s="10">
        <f>+Foglio2!I147</f>
        <v>1.2</v>
      </c>
      <c r="G147" s="9" t="str">
        <f>+Foglio2!J147</f>
        <v>Improbabile</v>
      </c>
      <c r="H147" s="9">
        <f>+Foglio2!P147</f>
        <v>1.25</v>
      </c>
      <c r="I147" s="10" t="str">
        <f>+Foglio2!Q147</f>
        <v>Marginale</v>
      </c>
      <c r="J147" s="10">
        <f>+Foglio2!R147</f>
        <v>1.5</v>
      </c>
      <c r="K147" s="9" t="str">
        <f t="shared" si="2"/>
        <v>BASSO</v>
      </c>
    </row>
    <row r="148" spans="1:11" ht="195" x14ac:dyDescent="0.25">
      <c r="A148" s="5"/>
      <c r="B148" s="4"/>
      <c r="C148" s="8" t="s">
        <v>105</v>
      </c>
      <c r="D148" s="8" t="s">
        <v>145</v>
      </c>
      <c r="E148" s="8" t="s">
        <v>265</v>
      </c>
      <c r="F148" s="10">
        <f>+Foglio2!I148</f>
        <v>1.6</v>
      </c>
      <c r="G148" s="9" t="s">
        <v>266</v>
      </c>
      <c r="H148" s="9">
        <f>+Foglio2!P148</f>
        <v>1.25</v>
      </c>
      <c r="I148" s="10" t="str">
        <f>+Foglio2!Q148</f>
        <v>Marginale</v>
      </c>
      <c r="J148" s="10">
        <f>+Foglio2!R148</f>
        <v>2</v>
      </c>
      <c r="K148" s="9" t="str">
        <f t="shared" si="2"/>
        <v>BASSO</v>
      </c>
    </row>
    <row r="149" spans="1:11" ht="60" x14ac:dyDescent="0.25">
      <c r="A149" s="5"/>
      <c r="B149" s="5"/>
      <c r="C149" s="8" t="s">
        <v>106</v>
      </c>
      <c r="D149" s="8" t="s">
        <v>146</v>
      </c>
      <c r="E149" s="8" t="s">
        <v>192</v>
      </c>
      <c r="F149" s="10">
        <f>+Foglio2!I149</f>
        <v>1.6</v>
      </c>
      <c r="G149" s="9" t="str">
        <f>+Foglio2!J149</f>
        <v>Improbabile</v>
      </c>
      <c r="H149" s="9">
        <f>+Foglio2!P149</f>
        <v>1.25</v>
      </c>
      <c r="I149" s="10" t="str">
        <f>+Foglio2!Q149</f>
        <v>Marginale</v>
      </c>
      <c r="J149" s="10">
        <f>+Foglio2!R149</f>
        <v>2</v>
      </c>
      <c r="K149" s="9" t="str">
        <f t="shared" si="2"/>
        <v>BASSO</v>
      </c>
    </row>
    <row r="150" spans="1:11" ht="45" x14ac:dyDescent="0.25">
      <c r="A150" s="5"/>
      <c r="B150" s="5"/>
      <c r="C150" s="8" t="s">
        <v>97</v>
      </c>
      <c r="D150" s="8" t="s">
        <v>144</v>
      </c>
      <c r="E150" s="8" t="s">
        <v>193</v>
      </c>
      <c r="F150" s="10">
        <f>+Foglio2!I150</f>
        <v>3</v>
      </c>
      <c r="G150" s="9" t="str">
        <f>+Foglio2!J150</f>
        <v>Probabile</v>
      </c>
      <c r="H150" s="9">
        <f>+Foglio2!P150</f>
        <v>1.25</v>
      </c>
      <c r="I150" s="10" t="str">
        <f>+Foglio2!Q150</f>
        <v>Marginale</v>
      </c>
      <c r="J150" s="10">
        <f>+Foglio2!R150</f>
        <v>3.75</v>
      </c>
      <c r="K150" s="9" t="str">
        <f t="shared" si="2"/>
        <v>MEDIO</v>
      </c>
    </row>
    <row r="151" spans="1:11" x14ac:dyDescent="0.25">
      <c r="A151" s="5"/>
      <c r="B151" s="5"/>
      <c r="C151" s="8"/>
      <c r="D151" s="5"/>
      <c r="E151" s="5"/>
      <c r="F151" s="10"/>
      <c r="G151" s="9"/>
      <c r="H151" s="18"/>
      <c r="I151" s="19"/>
      <c r="J151" s="19"/>
      <c r="K151" s="9"/>
    </row>
    <row r="152" spans="1:11" x14ac:dyDescent="0.25">
      <c r="A152" s="4" t="s">
        <v>232</v>
      </c>
      <c r="B152" s="5"/>
      <c r="C152" s="5"/>
      <c r="D152" s="5"/>
      <c r="E152" s="5"/>
      <c r="F152" s="10"/>
      <c r="G152" s="9"/>
      <c r="H152" s="18"/>
      <c r="I152" s="19"/>
      <c r="J152" s="19"/>
      <c r="K152" s="9"/>
    </row>
    <row r="153" spans="1:11" ht="60" x14ac:dyDescent="0.25">
      <c r="A153" s="4" t="s">
        <v>107</v>
      </c>
      <c r="B153" s="4" t="s">
        <v>108</v>
      </c>
      <c r="C153" s="8" t="s">
        <v>109</v>
      </c>
      <c r="D153" s="8" t="s">
        <v>243</v>
      </c>
      <c r="E153" s="8" t="s">
        <v>242</v>
      </c>
      <c r="F153" s="10">
        <f>+Foglio2!I153</f>
        <v>3.4</v>
      </c>
      <c r="G153" s="9" t="str">
        <f>+Foglio2!J153</f>
        <v>Probabile</v>
      </c>
      <c r="H153" s="9">
        <f>+Foglio2!P153</f>
        <v>1.5</v>
      </c>
      <c r="I153" s="10" t="str">
        <f>+Foglio2!Q153</f>
        <v>Marginale</v>
      </c>
      <c r="J153" s="10">
        <f>+Foglio2!R153</f>
        <v>5.0999999999999996</v>
      </c>
      <c r="K153" s="9" t="str">
        <f t="shared" si="2"/>
        <v>MEDIO</v>
      </c>
    </row>
    <row r="154" spans="1:11" ht="60" x14ac:dyDescent="0.25">
      <c r="A154" s="5"/>
      <c r="B154" s="5"/>
      <c r="C154" s="8" t="s">
        <v>110</v>
      </c>
      <c r="D154" s="8" t="s">
        <v>243</v>
      </c>
      <c r="E154" s="8" t="s">
        <v>179</v>
      </c>
      <c r="F154" s="10">
        <f>+Foglio2!I154</f>
        <v>3.4</v>
      </c>
      <c r="G154" s="9" t="str">
        <f>+Foglio2!J154</f>
        <v>Probabile</v>
      </c>
      <c r="H154" s="9">
        <f>+Foglio2!P154</f>
        <v>1.5</v>
      </c>
      <c r="I154" s="10" t="str">
        <f>+Foglio2!Q154</f>
        <v>Marginale</v>
      </c>
      <c r="J154" s="10">
        <f>+Foglio2!R154</f>
        <v>5.0999999999999996</v>
      </c>
      <c r="K154" s="9" t="str">
        <f t="shared" si="2"/>
        <v>MEDIO</v>
      </c>
    </row>
    <row r="155" spans="1:11" ht="60" x14ac:dyDescent="0.25">
      <c r="A155" s="5"/>
      <c r="B155" s="5"/>
      <c r="C155" s="8" t="s">
        <v>111</v>
      </c>
      <c r="D155" s="8" t="s">
        <v>243</v>
      </c>
      <c r="E155" s="8" t="s">
        <v>180</v>
      </c>
      <c r="F155" s="10">
        <f>+Foglio2!I155</f>
        <v>3.4</v>
      </c>
      <c r="G155" s="9" t="str">
        <f>+Foglio2!J155</f>
        <v>Probabile</v>
      </c>
      <c r="H155" s="9">
        <f>+Foglio2!P155</f>
        <v>1.5</v>
      </c>
      <c r="I155" s="10" t="str">
        <f>+Foglio2!Q155</f>
        <v>Marginale</v>
      </c>
      <c r="J155" s="10">
        <f>+Foglio2!R155</f>
        <v>5.0999999999999996</v>
      </c>
      <c r="K155" s="9" t="str">
        <f t="shared" si="2"/>
        <v>MEDIO</v>
      </c>
    </row>
    <row r="156" spans="1:11" ht="60" x14ac:dyDescent="0.25">
      <c r="A156" s="5"/>
      <c r="B156" s="5"/>
      <c r="C156" s="8" t="s">
        <v>147</v>
      </c>
      <c r="D156" s="8" t="s">
        <v>243</v>
      </c>
      <c r="E156" s="8" t="s">
        <v>181</v>
      </c>
      <c r="F156" s="10">
        <f>+Foglio2!I156</f>
        <v>3.4</v>
      </c>
      <c r="G156" s="9" t="str">
        <f>+Foglio2!J156</f>
        <v>Probabile</v>
      </c>
      <c r="H156" s="9">
        <f>+Foglio2!P156</f>
        <v>1.5</v>
      </c>
      <c r="I156" s="10" t="str">
        <f>+Foglio2!Q156</f>
        <v>Marginale</v>
      </c>
      <c r="J156" s="10">
        <f>+Foglio2!R156</f>
        <v>5.0999999999999996</v>
      </c>
      <c r="K156" s="9" t="str">
        <f t="shared" si="2"/>
        <v>MEDIO</v>
      </c>
    </row>
    <row r="157" spans="1:11" ht="60" x14ac:dyDescent="0.25">
      <c r="A157" s="5"/>
      <c r="B157" s="5"/>
      <c r="C157" s="8" t="s">
        <v>97</v>
      </c>
      <c r="D157" s="8" t="s">
        <v>243</v>
      </c>
      <c r="E157" s="8" t="s">
        <v>193</v>
      </c>
      <c r="F157" s="10">
        <f>+Foglio2!I157</f>
        <v>3</v>
      </c>
      <c r="G157" s="9" t="str">
        <f>+Foglio2!J157</f>
        <v>Probabile</v>
      </c>
      <c r="H157" s="9">
        <f>+Foglio2!P157</f>
        <v>1.75</v>
      </c>
      <c r="I157" s="10" t="str">
        <f>+Foglio2!Q157</f>
        <v>Marginale</v>
      </c>
      <c r="J157" s="10">
        <f>+Foglio2!R157</f>
        <v>5.25</v>
      </c>
      <c r="K157" s="9" t="str">
        <f t="shared" si="2"/>
        <v>MEDIO</v>
      </c>
    </row>
    <row r="158" spans="1:11" x14ac:dyDescent="0.25">
      <c r="A158" s="5"/>
      <c r="B158" s="5"/>
      <c r="C158" s="8"/>
      <c r="D158" s="8"/>
      <c r="E158" s="8"/>
      <c r="F158" s="10"/>
      <c r="G158" s="9"/>
      <c r="H158" s="18"/>
      <c r="I158" s="19"/>
      <c r="J158" s="19"/>
      <c r="K158" s="9"/>
    </row>
    <row r="159" spans="1:11" x14ac:dyDescent="0.25">
      <c r="A159" s="4" t="s">
        <v>35</v>
      </c>
      <c r="B159" s="5"/>
      <c r="C159" s="8"/>
      <c r="D159" s="5"/>
      <c r="E159" s="5"/>
      <c r="F159" s="10"/>
      <c r="G159" s="9"/>
      <c r="H159" s="18"/>
      <c r="I159" s="19"/>
      <c r="J159" s="19"/>
      <c r="K159" s="9"/>
    </row>
    <row r="160" spans="1:11" ht="90" x14ac:dyDescent="0.25">
      <c r="A160" s="4" t="s">
        <v>115</v>
      </c>
      <c r="B160" s="4" t="s">
        <v>16</v>
      </c>
      <c r="C160" s="8" t="s">
        <v>112</v>
      </c>
      <c r="D160" s="8" t="s">
        <v>148</v>
      </c>
      <c r="E160" s="8" t="s">
        <v>183</v>
      </c>
      <c r="F160" s="10">
        <f>+Foglio2!I160</f>
        <v>1.6</v>
      </c>
      <c r="G160" s="9" t="str">
        <f>+Foglio2!J160</f>
        <v>Improbabile</v>
      </c>
      <c r="H160" s="9">
        <f>+Foglio2!P160</f>
        <v>1.25</v>
      </c>
      <c r="I160" s="10" t="str">
        <f>+Foglio2!Q160</f>
        <v>Marginale</v>
      </c>
      <c r="J160" s="10">
        <f>+Foglio2!R160</f>
        <v>2</v>
      </c>
      <c r="K160" s="9" t="str">
        <f t="shared" si="2"/>
        <v>BASSO</v>
      </c>
    </row>
    <row r="161" spans="1:11" ht="45" x14ac:dyDescent="0.25">
      <c r="A161" s="5"/>
      <c r="B161" s="5"/>
      <c r="C161" s="8" t="s">
        <v>113</v>
      </c>
      <c r="D161" s="8" t="s">
        <v>148</v>
      </c>
      <c r="E161" s="8" t="s">
        <v>182</v>
      </c>
      <c r="F161" s="10">
        <f>+Foglio2!I161</f>
        <v>1.6</v>
      </c>
      <c r="G161" s="9" t="str">
        <f>+Foglio2!J161</f>
        <v>Improbabile</v>
      </c>
      <c r="H161" s="9">
        <f>+Foglio2!P161</f>
        <v>1.25</v>
      </c>
      <c r="I161" s="10" t="str">
        <f>+Foglio2!Q161</f>
        <v>Marginale</v>
      </c>
      <c r="J161" s="10">
        <f>+Foglio2!R161</f>
        <v>2</v>
      </c>
      <c r="K161" s="9" t="str">
        <f t="shared" si="2"/>
        <v>BASSO</v>
      </c>
    </row>
    <row r="162" spans="1:11" ht="45" x14ac:dyDescent="0.25">
      <c r="A162" s="5"/>
      <c r="B162" s="5"/>
      <c r="C162" s="8" t="s">
        <v>114</v>
      </c>
      <c r="D162" s="8" t="s">
        <v>149</v>
      </c>
      <c r="E162" s="8" t="s">
        <v>182</v>
      </c>
      <c r="F162" s="10">
        <f>+Foglio2!I162</f>
        <v>3.4</v>
      </c>
      <c r="G162" s="9" t="str">
        <f>+Foglio2!J162</f>
        <v>Probabile</v>
      </c>
      <c r="H162" s="9">
        <f>+Foglio2!P162</f>
        <v>1.5</v>
      </c>
      <c r="I162" s="10" t="str">
        <f>+Foglio2!Q162</f>
        <v>Marginale</v>
      </c>
      <c r="J162" s="10">
        <f>+Foglio2!R162</f>
        <v>5.0999999999999996</v>
      </c>
      <c r="K162" s="9" t="str">
        <f t="shared" si="2"/>
        <v>MEDIO</v>
      </c>
    </row>
    <row r="163" spans="1:11" x14ac:dyDescent="0.25">
      <c r="A163" s="5"/>
      <c r="B163" s="5"/>
      <c r="C163" s="8"/>
      <c r="D163" s="5"/>
      <c r="E163" s="5"/>
      <c r="F163" s="10"/>
      <c r="G163" s="9"/>
      <c r="H163" s="18"/>
      <c r="I163" s="19"/>
      <c r="J163" s="19"/>
      <c r="K163" s="9"/>
    </row>
    <row r="164" spans="1:11" ht="60" x14ac:dyDescent="0.25">
      <c r="A164" s="4" t="s">
        <v>116</v>
      </c>
      <c r="B164" s="6" t="s">
        <v>117</v>
      </c>
      <c r="C164" s="8" t="s">
        <v>118</v>
      </c>
      <c r="D164" s="8" t="s">
        <v>150</v>
      </c>
      <c r="E164" s="8" t="s">
        <v>175</v>
      </c>
      <c r="F164" s="10">
        <f>+Foglio2!I164</f>
        <v>1.8</v>
      </c>
      <c r="G164" s="9" t="str">
        <f>+Foglio2!J164</f>
        <v>Improbabile</v>
      </c>
      <c r="H164" s="9">
        <f>+Foglio2!P164</f>
        <v>1.25</v>
      </c>
      <c r="I164" s="10" t="str">
        <f>+Foglio2!Q164</f>
        <v>Marginale</v>
      </c>
      <c r="J164" s="10">
        <f>+Foglio2!R164</f>
        <v>2.25</v>
      </c>
      <c r="K164" s="9" t="str">
        <f t="shared" si="2"/>
        <v>BASSO</v>
      </c>
    </row>
    <row r="165" spans="1:11" ht="60" x14ac:dyDescent="0.25">
      <c r="A165" s="5"/>
      <c r="B165" s="5"/>
      <c r="C165" s="8" t="s">
        <v>119</v>
      </c>
      <c r="D165" s="8" t="s">
        <v>150</v>
      </c>
      <c r="E165" s="8" t="s">
        <v>175</v>
      </c>
      <c r="F165" s="10">
        <f>+Foglio2!I165</f>
        <v>1.8</v>
      </c>
      <c r="G165" s="9" t="str">
        <f>+Foglio2!J165</f>
        <v>Improbabile</v>
      </c>
      <c r="H165" s="9">
        <f>+Foglio2!P165</f>
        <v>1.25</v>
      </c>
      <c r="I165" s="10" t="str">
        <f>+Foglio2!Q165</f>
        <v>Marginale</v>
      </c>
      <c r="J165" s="10">
        <f>+Foglio2!R165</f>
        <v>2.25</v>
      </c>
      <c r="K165" s="9" t="str">
        <f t="shared" si="2"/>
        <v>BASSO</v>
      </c>
    </row>
    <row r="166" spans="1:11" ht="60" x14ac:dyDescent="0.25">
      <c r="A166" s="5"/>
      <c r="B166" s="5"/>
      <c r="C166" s="8" t="s">
        <v>120</v>
      </c>
      <c r="D166" s="8" t="s">
        <v>150</v>
      </c>
      <c r="E166" s="8" t="s">
        <v>175</v>
      </c>
      <c r="F166" s="10">
        <f>+Foglio2!I166</f>
        <v>1.8</v>
      </c>
      <c r="G166" s="9" t="str">
        <f>+Foglio2!J166</f>
        <v>Improbabile</v>
      </c>
      <c r="H166" s="9">
        <f>+Foglio2!P166</f>
        <v>1.25</v>
      </c>
      <c r="I166" s="10" t="str">
        <f>+Foglio2!Q166</f>
        <v>Marginale</v>
      </c>
      <c r="J166" s="10">
        <f>+Foglio2!R166</f>
        <v>2.25</v>
      </c>
      <c r="K166" s="9" t="str">
        <f t="shared" si="2"/>
        <v>BASSO</v>
      </c>
    </row>
    <row r="167" spans="1:11" ht="60" x14ac:dyDescent="0.25">
      <c r="A167" s="5"/>
      <c r="B167" s="5"/>
      <c r="C167" s="8" t="s">
        <v>121</v>
      </c>
      <c r="D167" s="8" t="s">
        <v>151</v>
      </c>
      <c r="E167" s="8" t="s">
        <v>175</v>
      </c>
      <c r="F167" s="10">
        <f>+Foglio2!I167</f>
        <v>1.8</v>
      </c>
      <c r="G167" s="9" t="str">
        <f>+Foglio2!J167</f>
        <v>Improbabile</v>
      </c>
      <c r="H167" s="9">
        <f>+Foglio2!P167</f>
        <v>1.25</v>
      </c>
      <c r="I167" s="10" t="str">
        <f>+Foglio2!Q167</f>
        <v>Marginale</v>
      </c>
      <c r="J167" s="10">
        <f>+Foglio2!R167</f>
        <v>2.25</v>
      </c>
      <c r="K167" s="9" t="str">
        <f t="shared" si="2"/>
        <v>BASSO</v>
      </c>
    </row>
    <row r="168" spans="1:11" x14ac:dyDescent="0.25">
      <c r="A168" s="6"/>
      <c r="B168" s="6"/>
      <c r="C168" s="8"/>
      <c r="D168" s="5"/>
      <c r="E168" s="5"/>
      <c r="F168" s="10"/>
      <c r="G168" s="9"/>
      <c r="H168" s="18"/>
      <c r="I168" s="19"/>
      <c r="J168" s="19"/>
      <c r="K168" s="9"/>
    </row>
    <row r="169" spans="1:11" ht="45" x14ac:dyDescent="0.25">
      <c r="A169" s="6" t="s">
        <v>122</v>
      </c>
      <c r="B169" s="6" t="s">
        <v>20</v>
      </c>
      <c r="C169" s="8" t="s">
        <v>195</v>
      </c>
      <c r="D169" s="8" t="s">
        <v>152</v>
      </c>
      <c r="E169" s="8" t="s">
        <v>194</v>
      </c>
      <c r="F169" s="10">
        <f>+Foglio2!I169</f>
        <v>1.8</v>
      </c>
      <c r="G169" s="9" t="str">
        <f>+Foglio2!J169</f>
        <v>Improbabile</v>
      </c>
      <c r="H169" s="9">
        <f>+Foglio2!P169</f>
        <v>1.25</v>
      </c>
      <c r="I169" s="10" t="str">
        <f>+Foglio2!Q169</f>
        <v>Marginale</v>
      </c>
      <c r="J169" s="10">
        <f>+Foglio2!R169</f>
        <v>2.25</v>
      </c>
      <c r="K169" s="9" t="str">
        <f t="shared" si="2"/>
        <v>BASSO</v>
      </c>
    </row>
    <row r="170" spans="1:11" x14ac:dyDescent="0.25">
      <c r="A170" s="6"/>
      <c r="B170" s="6"/>
      <c r="C170" s="8"/>
      <c r="D170" s="8"/>
      <c r="E170" s="8"/>
      <c r="F170" s="10"/>
      <c r="G170" s="9"/>
      <c r="H170" s="18"/>
      <c r="I170" s="19"/>
      <c r="J170" s="19"/>
      <c r="K170" s="9"/>
    </row>
    <row r="171" spans="1:11" x14ac:dyDescent="0.25">
      <c r="A171" s="4" t="s">
        <v>233</v>
      </c>
      <c r="B171" s="5"/>
      <c r="C171" s="8"/>
      <c r="D171" s="5"/>
      <c r="E171" s="5"/>
      <c r="F171" s="10"/>
      <c r="G171" s="9"/>
      <c r="H171" s="18"/>
      <c r="I171" s="19"/>
      <c r="J171" s="19"/>
      <c r="K171" s="9"/>
    </row>
    <row r="172" spans="1:11" ht="30" x14ac:dyDescent="0.25">
      <c r="A172" s="6" t="s">
        <v>33</v>
      </c>
      <c r="B172" s="4" t="s">
        <v>34</v>
      </c>
      <c r="C172" s="8" t="s">
        <v>123</v>
      </c>
      <c r="D172" s="8" t="s">
        <v>153</v>
      </c>
      <c r="E172" s="8" t="s">
        <v>256</v>
      </c>
      <c r="F172" s="10">
        <f>+Foglio2!I172</f>
        <v>3</v>
      </c>
      <c r="G172" s="9" t="str">
        <f>+Foglio2!J172</f>
        <v>Probabile</v>
      </c>
      <c r="H172" s="9">
        <f>+Foglio2!P172</f>
        <v>1.5</v>
      </c>
      <c r="I172" s="10" t="str">
        <f>+Foglio2!Q172</f>
        <v>Marginale</v>
      </c>
      <c r="J172" s="10">
        <f>+Foglio2!R172</f>
        <v>4.5</v>
      </c>
      <c r="K172" s="9" t="str">
        <f t="shared" si="2"/>
        <v>MEDIO</v>
      </c>
    </row>
    <row r="173" spans="1:11" ht="75" x14ac:dyDescent="0.25">
      <c r="A173" s="5"/>
      <c r="B173" s="5"/>
      <c r="C173" s="8" t="s">
        <v>124</v>
      </c>
      <c r="D173" s="8" t="s">
        <v>154</v>
      </c>
      <c r="E173" s="8" t="s">
        <v>173</v>
      </c>
      <c r="F173" s="10">
        <f>+Foglio2!I173</f>
        <v>3</v>
      </c>
      <c r="G173" s="9" t="str">
        <f>+Foglio2!J173</f>
        <v>Probabile</v>
      </c>
      <c r="H173" s="9">
        <f>+Foglio2!P173</f>
        <v>1.5</v>
      </c>
      <c r="I173" s="10" t="str">
        <f>+Foglio2!Q173</f>
        <v>Marginale</v>
      </c>
      <c r="J173" s="10">
        <f>+Foglio2!R173</f>
        <v>4.5</v>
      </c>
      <c r="K173" s="9" t="str">
        <f t="shared" si="2"/>
        <v>MEDIO</v>
      </c>
    </row>
    <row r="174" spans="1:11" ht="75" x14ac:dyDescent="0.25">
      <c r="A174" s="5"/>
      <c r="B174" s="5"/>
      <c r="C174" s="8" t="s">
        <v>125</v>
      </c>
      <c r="D174" s="8" t="s">
        <v>254</v>
      </c>
      <c r="E174" s="8" t="s">
        <v>255</v>
      </c>
      <c r="F174" s="10">
        <f>+Foglio2!I174</f>
        <v>3</v>
      </c>
      <c r="G174" s="9" t="str">
        <f>+Foglio2!J174</f>
        <v>Probabile</v>
      </c>
      <c r="H174" s="9">
        <f>+Foglio2!P174</f>
        <v>1.5</v>
      </c>
      <c r="I174" s="10" t="str">
        <f>+Foglio2!Q174</f>
        <v>Marginale</v>
      </c>
      <c r="J174" s="10">
        <f>+Foglio2!R174</f>
        <v>4.5</v>
      </c>
      <c r="K174" s="9" t="str">
        <f t="shared" si="2"/>
        <v>MEDIO</v>
      </c>
    </row>
    <row r="175" spans="1:11" ht="75" x14ac:dyDescent="0.25">
      <c r="A175" s="5"/>
      <c r="B175" s="5"/>
      <c r="C175" s="8" t="s">
        <v>252</v>
      </c>
      <c r="D175" s="8" t="s">
        <v>153</v>
      </c>
      <c r="E175" s="8" t="s">
        <v>253</v>
      </c>
      <c r="F175" s="10">
        <f>+Foglio2!I175</f>
        <v>3.8</v>
      </c>
      <c r="G175" s="9" t="str">
        <f>+Foglio2!J175</f>
        <v>Probabile</v>
      </c>
      <c r="H175" s="9">
        <f>+Foglio2!P175</f>
        <v>1.5</v>
      </c>
      <c r="I175" s="10" t="str">
        <f>+Foglio2!Q175</f>
        <v>Marginale</v>
      </c>
      <c r="J175" s="10">
        <f>+Foglio2!R175</f>
        <v>5.6999999999999993</v>
      </c>
      <c r="K175" s="9" t="str">
        <f t="shared" si="2"/>
        <v>MEDIO</v>
      </c>
    </row>
    <row r="176" spans="1:11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</sheetData>
  <autoFilter ref="A2:K175">
    <filterColumn colId="5" showButton="0"/>
  </autoFilter>
  <mergeCells count="3">
    <mergeCell ref="G1:K1"/>
    <mergeCell ref="F2:G2"/>
    <mergeCell ref="H2:I2"/>
  </mergeCells>
  <pageMargins left="0.7" right="0.7" top="0.75" bottom="0.75" header="0.3" footer="0.3"/>
  <pageSetup paperSize="2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opLeftCell="A130" workbookViewId="0">
      <selection activeCell="C175" sqref="C175"/>
    </sheetView>
  </sheetViews>
  <sheetFormatPr defaultRowHeight="15" x14ac:dyDescent="0.25"/>
  <cols>
    <col min="1" max="1" width="16.85546875" customWidth="1"/>
    <col min="2" max="2" width="19.28515625" customWidth="1"/>
    <col min="3" max="3" width="17.5703125" customWidth="1"/>
    <col min="4" max="5" width="9.28515625" customWidth="1"/>
    <col min="6" max="6" width="9.5703125" customWidth="1"/>
    <col min="7" max="7" width="9.42578125" customWidth="1"/>
    <col min="8" max="8" width="9.28515625" customWidth="1"/>
    <col min="9" max="9" width="9.140625" style="25" customWidth="1"/>
    <col min="10" max="10" width="12" style="20" customWidth="1"/>
    <col min="11" max="11" width="10.42578125" hidden="1" customWidth="1"/>
    <col min="12" max="12" width="8.7109375" customWidth="1"/>
    <col min="13" max="13" width="9" customWidth="1"/>
    <col min="14" max="14" width="8.7109375" customWidth="1"/>
    <col min="15" max="15" width="10.5703125" customWidth="1"/>
    <col min="16" max="16" width="10.5703125" style="25" customWidth="1"/>
    <col min="17" max="17" width="10.5703125" style="20" customWidth="1"/>
    <col min="18" max="18" width="10.85546875" customWidth="1"/>
    <col min="20" max="20" width="9.140625" style="26"/>
  </cols>
  <sheetData>
    <row r="1" spans="1:19" ht="41.25" customHeight="1" x14ac:dyDescent="0.25">
      <c r="A1" s="7"/>
      <c r="B1" s="7"/>
      <c r="C1" s="7"/>
      <c r="D1" s="34" t="s">
        <v>206</v>
      </c>
      <c r="E1" s="34"/>
      <c r="F1" s="34"/>
      <c r="G1" s="34"/>
      <c r="H1" s="34"/>
      <c r="I1" s="35"/>
      <c r="J1" s="21"/>
      <c r="K1" s="13"/>
      <c r="L1" s="36" t="s">
        <v>211</v>
      </c>
      <c r="M1" s="37"/>
      <c r="N1" s="37"/>
      <c r="O1" s="37"/>
      <c r="P1" s="38"/>
      <c r="Q1" s="13"/>
      <c r="R1" s="11" t="s">
        <v>212</v>
      </c>
      <c r="S1" s="26"/>
    </row>
    <row r="2" spans="1:19" ht="60" x14ac:dyDescent="0.25">
      <c r="A2" s="7"/>
      <c r="B2" s="7"/>
      <c r="C2" s="7"/>
      <c r="D2" s="11" t="s">
        <v>201</v>
      </c>
      <c r="E2" s="11" t="s">
        <v>202</v>
      </c>
      <c r="F2" s="11" t="s">
        <v>203</v>
      </c>
      <c r="G2" s="11" t="s">
        <v>204</v>
      </c>
      <c r="H2" s="11" t="s">
        <v>205</v>
      </c>
      <c r="I2" s="22" t="s">
        <v>234</v>
      </c>
      <c r="J2" s="18"/>
      <c r="K2" s="11" t="s">
        <v>213</v>
      </c>
      <c r="L2" s="9" t="s">
        <v>207</v>
      </c>
      <c r="M2" s="9" t="s">
        <v>208</v>
      </c>
      <c r="N2" s="9" t="s">
        <v>209</v>
      </c>
      <c r="O2" s="9" t="s">
        <v>210</v>
      </c>
      <c r="P2" s="22" t="s">
        <v>234</v>
      </c>
      <c r="Q2" s="18" t="s">
        <v>214</v>
      </c>
      <c r="R2" s="7"/>
      <c r="S2" s="26"/>
    </row>
    <row r="3" spans="1:19" x14ac:dyDescent="0.25">
      <c r="A3" s="4" t="s">
        <v>229</v>
      </c>
      <c r="B3" s="4"/>
      <c r="C3" s="5"/>
      <c r="D3" s="11"/>
      <c r="E3" s="11"/>
      <c r="F3" s="11"/>
      <c r="G3" s="11"/>
      <c r="H3" s="11"/>
      <c r="I3" s="22"/>
      <c r="J3" s="18"/>
      <c r="K3" s="11"/>
      <c r="L3" s="9"/>
      <c r="M3" s="9"/>
      <c r="N3" s="9"/>
      <c r="O3" s="9"/>
      <c r="P3" s="22"/>
      <c r="Q3" s="18"/>
      <c r="R3" s="7"/>
      <c r="S3" s="26"/>
    </row>
    <row r="4" spans="1:19" x14ac:dyDescent="0.25">
      <c r="A4" s="4" t="s">
        <v>14</v>
      </c>
      <c r="B4" s="4"/>
      <c r="C4" s="4"/>
      <c r="D4" s="11"/>
      <c r="E4" s="11"/>
      <c r="F4" s="11"/>
      <c r="G4" s="11"/>
      <c r="H4" s="11"/>
      <c r="I4" s="22"/>
      <c r="J4" s="18"/>
      <c r="K4" s="11"/>
      <c r="L4" s="9"/>
      <c r="M4" s="9"/>
      <c r="N4" s="9"/>
      <c r="O4" s="9"/>
      <c r="P4" s="22"/>
      <c r="Q4" s="18"/>
      <c r="R4" s="7"/>
      <c r="S4" s="26"/>
    </row>
    <row r="5" spans="1:19" ht="73.5" customHeight="1" x14ac:dyDescent="0.25">
      <c r="A5" s="6" t="s">
        <v>6</v>
      </c>
      <c r="B5" s="6" t="s">
        <v>0</v>
      </c>
      <c r="C5" s="8" t="s">
        <v>1</v>
      </c>
      <c r="D5" s="7">
        <v>3</v>
      </c>
      <c r="E5" s="7">
        <v>5</v>
      </c>
      <c r="F5" s="7">
        <v>1</v>
      </c>
      <c r="G5" s="10">
        <v>3</v>
      </c>
      <c r="H5" s="10">
        <v>1</v>
      </c>
      <c r="I5" s="23">
        <f>AVERAGE(D5:H5)</f>
        <v>2.6</v>
      </c>
      <c r="J5" s="14" t="str">
        <f>IF(I5&lt;1,"Nessuna probabilità",IF(AND(2&gt;I5,I5&gt;=1),"Improbabile",IF(AND(3&gt;I5,I5&gt;=2),"Poco Probabile",IF(AND(4&gt;I5,I5&gt;=3),"Probabile",IF(AND(5&gt;I5,I5&gt;=4),"Molto Probabile","Altamente probabile")))))</f>
        <v>Poco Probabile</v>
      </c>
      <c r="K5" s="9" t="s">
        <v>215</v>
      </c>
      <c r="L5" s="7">
        <v>1</v>
      </c>
      <c r="M5" s="10">
        <v>1</v>
      </c>
      <c r="N5" s="10">
        <v>2</v>
      </c>
      <c r="O5" s="7">
        <v>3</v>
      </c>
      <c r="P5" s="23">
        <f>AVERAGE(L5:O5)</f>
        <v>1.75</v>
      </c>
      <c r="Q5" s="16" t="str">
        <f>IF(P5&lt;1,"Nessun impatto",IF(AND(2&gt;P5,P5&gt;=1),"Marginale",IF(AND(3&gt;P5,P5&gt;=2),"Minore",IF(AND(4&gt;P5,P5&gt;=3),"Soglia",IF(AND(5&gt;P5,P5&gt;=4),"Serio","Superiore")))))</f>
        <v>Marginale</v>
      </c>
      <c r="R5" s="10">
        <f t="shared" ref="R5:R10" si="0">+P5*I5</f>
        <v>4.55</v>
      </c>
      <c r="S5" s="26"/>
    </row>
    <row r="6" spans="1:19" ht="41.25" customHeight="1" x14ac:dyDescent="0.25">
      <c r="A6" s="5"/>
      <c r="B6" s="5"/>
      <c r="C6" s="8" t="s">
        <v>39</v>
      </c>
      <c r="D6" s="7">
        <v>3</v>
      </c>
      <c r="E6" s="7">
        <v>5</v>
      </c>
      <c r="F6" s="7">
        <v>1</v>
      </c>
      <c r="G6" s="10">
        <v>3</v>
      </c>
      <c r="H6" s="10">
        <v>1</v>
      </c>
      <c r="I6" s="23">
        <f t="shared" ref="I6:I69" si="1">AVERAGE(D6:H6)</f>
        <v>2.6</v>
      </c>
      <c r="J6" s="14" t="str">
        <f t="shared" ref="J6:J69" si="2">IF(I6&lt;1,"Nessuna probabilità",IF(AND(2&gt;I6,I6&gt;=1),"Improbabile",IF(AND(3&gt;I6,I6&gt;=2),"Poco Probabile",IF(AND(4&gt;I6,I6&gt;=3),"Probabile",IF(AND(5&gt;I6,I6&gt;=4),"Molto Probabile","Altamente probabile")))))</f>
        <v>Poco Probabile</v>
      </c>
      <c r="K6" s="11" t="s">
        <v>216</v>
      </c>
      <c r="L6" s="7">
        <v>1</v>
      </c>
      <c r="M6" s="10">
        <v>1</v>
      </c>
      <c r="N6" s="10">
        <v>2</v>
      </c>
      <c r="O6" s="7">
        <v>3</v>
      </c>
      <c r="P6" s="23">
        <f t="shared" ref="P6:P69" si="3">AVERAGE(L6:O6)</f>
        <v>1.75</v>
      </c>
      <c r="Q6" s="16" t="str">
        <f t="shared" ref="Q6:Q34" si="4">IF(P6&lt;1,"Nessun impatto",IF(AND(2&gt;P6,P6&gt;=1),"Marginale",IF(AND(3&gt;P6,P6&gt;=2),"Minore",IF(AND(4&gt;P6,P6&gt;=3),"Soglia",IF(AND(5&gt;P6,P6&gt;=4),"Serio","Superiore")))))</f>
        <v>Marginale</v>
      </c>
      <c r="R6" s="10">
        <f t="shared" si="0"/>
        <v>4.55</v>
      </c>
      <c r="S6" s="26"/>
    </row>
    <row r="7" spans="1:19" ht="30" x14ac:dyDescent="0.25">
      <c r="A7" s="5"/>
      <c r="B7" s="5"/>
      <c r="C7" s="5" t="s">
        <v>2</v>
      </c>
      <c r="D7" s="7">
        <v>5</v>
      </c>
      <c r="E7" s="7">
        <v>5</v>
      </c>
      <c r="F7" s="7">
        <v>1</v>
      </c>
      <c r="G7" s="10">
        <v>3</v>
      </c>
      <c r="H7" s="10">
        <v>1</v>
      </c>
      <c r="I7" s="23">
        <f t="shared" si="1"/>
        <v>3</v>
      </c>
      <c r="J7" s="14" t="str">
        <f t="shared" si="2"/>
        <v>Probabile</v>
      </c>
      <c r="K7" s="9" t="s">
        <v>217</v>
      </c>
      <c r="L7" s="7">
        <v>1</v>
      </c>
      <c r="M7" s="10">
        <v>1</v>
      </c>
      <c r="N7" s="10">
        <v>2</v>
      </c>
      <c r="O7" s="7">
        <v>3</v>
      </c>
      <c r="P7" s="23">
        <f t="shared" si="3"/>
        <v>1.75</v>
      </c>
      <c r="Q7" s="16" t="str">
        <f t="shared" si="4"/>
        <v>Marginale</v>
      </c>
      <c r="R7" s="10">
        <f t="shared" si="0"/>
        <v>5.25</v>
      </c>
      <c r="S7" s="26"/>
    </row>
    <row r="8" spans="1:19" ht="49.5" customHeight="1" x14ac:dyDescent="0.25">
      <c r="A8" s="5"/>
      <c r="B8" s="5"/>
      <c r="C8" s="8" t="s">
        <v>3</v>
      </c>
      <c r="D8" s="10">
        <v>2</v>
      </c>
      <c r="E8" s="10">
        <v>5</v>
      </c>
      <c r="F8" s="10">
        <v>1</v>
      </c>
      <c r="G8" s="10">
        <v>3</v>
      </c>
      <c r="H8" s="10">
        <v>1</v>
      </c>
      <c r="I8" s="23">
        <f t="shared" si="1"/>
        <v>2.4</v>
      </c>
      <c r="J8" s="14" t="str">
        <f t="shared" si="2"/>
        <v>Poco Probabile</v>
      </c>
      <c r="K8" s="9" t="s">
        <v>215</v>
      </c>
      <c r="L8" s="7">
        <v>1</v>
      </c>
      <c r="M8" s="10">
        <v>1</v>
      </c>
      <c r="N8" s="10">
        <v>2</v>
      </c>
      <c r="O8" s="7">
        <v>3</v>
      </c>
      <c r="P8" s="23">
        <f t="shared" si="3"/>
        <v>1.75</v>
      </c>
      <c r="Q8" s="16" t="str">
        <f t="shared" si="4"/>
        <v>Marginale</v>
      </c>
      <c r="R8" s="10">
        <f t="shared" si="0"/>
        <v>4.2</v>
      </c>
      <c r="S8" s="26"/>
    </row>
    <row r="9" spans="1:19" ht="43.5" customHeight="1" x14ac:dyDescent="0.25">
      <c r="A9" s="5"/>
      <c r="B9" s="5"/>
      <c r="C9" s="8" t="s">
        <v>4</v>
      </c>
      <c r="D9" s="10">
        <v>3</v>
      </c>
      <c r="E9" s="10">
        <v>5</v>
      </c>
      <c r="F9" s="10">
        <v>1</v>
      </c>
      <c r="G9" s="10">
        <v>3</v>
      </c>
      <c r="H9" s="10">
        <v>1</v>
      </c>
      <c r="I9" s="23">
        <f t="shared" si="1"/>
        <v>2.6</v>
      </c>
      <c r="J9" s="14" t="str">
        <f t="shared" si="2"/>
        <v>Poco Probabile</v>
      </c>
      <c r="K9" s="9" t="s">
        <v>218</v>
      </c>
      <c r="L9" s="7">
        <v>1</v>
      </c>
      <c r="M9" s="10">
        <v>1</v>
      </c>
      <c r="N9" s="10">
        <v>2</v>
      </c>
      <c r="O9" s="7">
        <v>3</v>
      </c>
      <c r="P9" s="23">
        <f t="shared" si="3"/>
        <v>1.75</v>
      </c>
      <c r="Q9" s="16" t="str">
        <f t="shared" si="4"/>
        <v>Marginale</v>
      </c>
      <c r="R9" s="10">
        <f t="shared" si="0"/>
        <v>4.55</v>
      </c>
      <c r="S9" s="26"/>
    </row>
    <row r="10" spans="1:19" ht="29.25" customHeight="1" x14ac:dyDescent="0.25">
      <c r="A10" s="5"/>
      <c r="B10" s="5"/>
      <c r="C10" s="8" t="s">
        <v>5</v>
      </c>
      <c r="D10" s="7">
        <v>3</v>
      </c>
      <c r="E10" s="7">
        <v>5</v>
      </c>
      <c r="F10" s="7">
        <v>1</v>
      </c>
      <c r="G10" s="10">
        <v>3</v>
      </c>
      <c r="H10" s="10">
        <v>1</v>
      </c>
      <c r="I10" s="23">
        <f t="shared" si="1"/>
        <v>2.6</v>
      </c>
      <c r="J10" s="14" t="str">
        <f t="shared" si="2"/>
        <v>Poco Probabile</v>
      </c>
      <c r="K10" s="9" t="s">
        <v>215</v>
      </c>
      <c r="L10" s="7">
        <v>1</v>
      </c>
      <c r="M10" s="10">
        <v>1</v>
      </c>
      <c r="N10" s="10">
        <v>2</v>
      </c>
      <c r="O10" s="7">
        <v>3</v>
      </c>
      <c r="P10" s="23">
        <f t="shared" si="3"/>
        <v>1.75</v>
      </c>
      <c r="Q10" s="16" t="str">
        <f t="shared" si="4"/>
        <v>Marginale</v>
      </c>
      <c r="R10" s="10">
        <f t="shared" si="0"/>
        <v>4.55</v>
      </c>
      <c r="S10" s="26"/>
    </row>
    <row r="11" spans="1:19" x14ac:dyDescent="0.25">
      <c r="A11" s="7"/>
      <c r="B11" s="7"/>
      <c r="C11" s="7"/>
      <c r="D11" s="7"/>
      <c r="E11" s="7"/>
      <c r="F11" s="7"/>
      <c r="G11" s="7"/>
      <c r="H11" s="7"/>
      <c r="I11" s="24"/>
      <c r="J11" s="18"/>
      <c r="K11" s="7"/>
      <c r="L11" s="7"/>
      <c r="M11" s="7"/>
      <c r="N11" s="7"/>
      <c r="O11" s="7"/>
      <c r="P11" s="24"/>
      <c r="Q11" s="19"/>
      <c r="R11" s="10"/>
    </row>
    <row r="12" spans="1:19" ht="60" x14ac:dyDescent="0.25">
      <c r="A12" s="7"/>
      <c r="B12" s="6" t="s">
        <v>7</v>
      </c>
      <c r="C12" s="8" t="s">
        <v>1</v>
      </c>
      <c r="D12" s="7">
        <v>3</v>
      </c>
      <c r="E12" s="7">
        <v>5</v>
      </c>
      <c r="F12" s="7">
        <v>1</v>
      </c>
      <c r="G12" s="10">
        <v>3</v>
      </c>
      <c r="H12" s="10">
        <v>1</v>
      </c>
      <c r="I12" s="23">
        <f t="shared" si="1"/>
        <v>2.6</v>
      </c>
      <c r="J12" s="14" t="str">
        <f t="shared" si="2"/>
        <v>Poco Probabile</v>
      </c>
      <c r="K12" s="9" t="s">
        <v>215</v>
      </c>
      <c r="L12" s="7">
        <v>1</v>
      </c>
      <c r="M12" s="10">
        <v>1</v>
      </c>
      <c r="N12" s="10">
        <v>2</v>
      </c>
      <c r="O12" s="7">
        <v>3</v>
      </c>
      <c r="P12" s="23">
        <f t="shared" si="3"/>
        <v>1.75</v>
      </c>
      <c r="Q12" s="16" t="str">
        <f t="shared" si="4"/>
        <v>Marginale</v>
      </c>
      <c r="R12" s="10">
        <f t="shared" ref="R12:R19" si="5">+P12*I12</f>
        <v>4.55</v>
      </c>
    </row>
    <row r="13" spans="1:19" ht="45" x14ac:dyDescent="0.25">
      <c r="A13" s="7"/>
      <c r="B13" s="8"/>
      <c r="C13" s="8" t="s">
        <v>8</v>
      </c>
      <c r="D13" s="7">
        <v>5</v>
      </c>
      <c r="E13" s="7">
        <v>5</v>
      </c>
      <c r="F13" s="7">
        <v>1</v>
      </c>
      <c r="G13" s="10">
        <v>3</v>
      </c>
      <c r="H13" s="10">
        <v>1</v>
      </c>
      <c r="I13" s="23">
        <f t="shared" si="1"/>
        <v>3</v>
      </c>
      <c r="J13" s="14" t="str">
        <f t="shared" si="2"/>
        <v>Probabile</v>
      </c>
      <c r="K13" s="9" t="s">
        <v>217</v>
      </c>
      <c r="L13" s="7">
        <v>1</v>
      </c>
      <c r="M13" s="10">
        <v>1</v>
      </c>
      <c r="N13" s="10">
        <v>2</v>
      </c>
      <c r="O13" s="7">
        <v>3</v>
      </c>
      <c r="P13" s="23">
        <f t="shared" si="3"/>
        <v>1.75</v>
      </c>
      <c r="Q13" s="16" t="str">
        <f t="shared" si="4"/>
        <v>Marginale</v>
      </c>
      <c r="R13" s="10">
        <f t="shared" si="5"/>
        <v>5.25</v>
      </c>
    </row>
    <row r="14" spans="1:19" ht="45" x14ac:dyDescent="0.25">
      <c r="A14" s="7"/>
      <c r="B14" s="8"/>
      <c r="C14" s="8" t="s">
        <v>40</v>
      </c>
      <c r="D14" s="7">
        <v>5</v>
      </c>
      <c r="E14" s="7">
        <v>5</v>
      </c>
      <c r="F14" s="7">
        <v>1</v>
      </c>
      <c r="G14" s="10">
        <v>3</v>
      </c>
      <c r="H14" s="10">
        <v>1</v>
      </c>
      <c r="I14" s="23">
        <f t="shared" si="1"/>
        <v>3</v>
      </c>
      <c r="J14" s="14" t="str">
        <f t="shared" si="2"/>
        <v>Probabile</v>
      </c>
      <c r="K14" s="9" t="s">
        <v>217</v>
      </c>
      <c r="L14" s="7">
        <v>1</v>
      </c>
      <c r="M14" s="10">
        <v>1</v>
      </c>
      <c r="N14" s="10">
        <v>2</v>
      </c>
      <c r="O14" s="7">
        <v>3</v>
      </c>
      <c r="P14" s="23">
        <f t="shared" si="3"/>
        <v>1.75</v>
      </c>
      <c r="Q14" s="16" t="str">
        <f t="shared" si="4"/>
        <v>Marginale</v>
      </c>
      <c r="R14" s="10">
        <f t="shared" si="5"/>
        <v>5.25</v>
      </c>
    </row>
    <row r="15" spans="1:19" ht="30" x14ac:dyDescent="0.25">
      <c r="A15" s="7"/>
      <c r="B15" s="5"/>
      <c r="C15" s="8" t="s">
        <v>39</v>
      </c>
      <c r="D15" s="7">
        <v>3</v>
      </c>
      <c r="E15" s="7">
        <v>5</v>
      </c>
      <c r="F15" s="7">
        <v>1</v>
      </c>
      <c r="G15" s="10">
        <v>3</v>
      </c>
      <c r="H15" s="10">
        <v>1</v>
      </c>
      <c r="I15" s="23">
        <f t="shared" si="1"/>
        <v>2.6</v>
      </c>
      <c r="J15" s="14" t="str">
        <f t="shared" si="2"/>
        <v>Poco Probabile</v>
      </c>
      <c r="K15" s="11" t="s">
        <v>216</v>
      </c>
      <c r="L15" s="7">
        <v>1</v>
      </c>
      <c r="M15" s="10">
        <v>1</v>
      </c>
      <c r="N15" s="10">
        <v>2</v>
      </c>
      <c r="O15" s="7">
        <v>3</v>
      </c>
      <c r="P15" s="23">
        <f t="shared" si="3"/>
        <v>1.75</v>
      </c>
      <c r="Q15" s="16" t="str">
        <f t="shared" si="4"/>
        <v>Marginale</v>
      </c>
      <c r="R15" s="10">
        <f t="shared" si="5"/>
        <v>4.55</v>
      </c>
    </row>
    <row r="16" spans="1:19" ht="30" x14ac:dyDescent="0.25">
      <c r="A16" s="7"/>
      <c r="B16" s="5"/>
      <c r="C16" s="5" t="s">
        <v>2</v>
      </c>
      <c r="D16" s="7">
        <v>5</v>
      </c>
      <c r="E16" s="7">
        <v>5</v>
      </c>
      <c r="F16" s="7">
        <v>1</v>
      </c>
      <c r="G16" s="10">
        <v>3</v>
      </c>
      <c r="H16" s="10">
        <v>1</v>
      </c>
      <c r="I16" s="23">
        <f t="shared" si="1"/>
        <v>3</v>
      </c>
      <c r="J16" s="14" t="str">
        <f t="shared" si="2"/>
        <v>Probabile</v>
      </c>
      <c r="K16" s="9" t="s">
        <v>217</v>
      </c>
      <c r="L16" s="7">
        <v>1</v>
      </c>
      <c r="M16" s="10">
        <v>1</v>
      </c>
      <c r="N16" s="10">
        <v>2</v>
      </c>
      <c r="O16" s="7">
        <v>3</v>
      </c>
      <c r="P16" s="23">
        <f t="shared" si="3"/>
        <v>1.75</v>
      </c>
      <c r="Q16" s="16" t="str">
        <f t="shared" si="4"/>
        <v>Marginale</v>
      </c>
      <c r="R16" s="10">
        <f t="shared" si="5"/>
        <v>5.25</v>
      </c>
    </row>
    <row r="17" spans="1:18" ht="45" x14ac:dyDescent="0.25">
      <c r="A17" s="7"/>
      <c r="B17" s="5"/>
      <c r="C17" s="8" t="s">
        <v>3</v>
      </c>
      <c r="D17" s="10">
        <v>2</v>
      </c>
      <c r="E17" s="10">
        <v>5</v>
      </c>
      <c r="F17" s="10">
        <v>1</v>
      </c>
      <c r="G17" s="10">
        <v>3</v>
      </c>
      <c r="H17" s="10">
        <v>1</v>
      </c>
      <c r="I17" s="23">
        <f t="shared" si="1"/>
        <v>2.4</v>
      </c>
      <c r="J17" s="14" t="str">
        <f t="shared" si="2"/>
        <v>Poco Probabile</v>
      </c>
      <c r="K17" s="9" t="s">
        <v>215</v>
      </c>
      <c r="L17" s="7">
        <v>1</v>
      </c>
      <c r="M17" s="10">
        <v>1</v>
      </c>
      <c r="N17" s="10">
        <v>2</v>
      </c>
      <c r="O17" s="7">
        <v>3</v>
      </c>
      <c r="P17" s="23">
        <f t="shared" si="3"/>
        <v>1.75</v>
      </c>
      <c r="Q17" s="16" t="str">
        <f t="shared" si="4"/>
        <v>Marginale</v>
      </c>
      <c r="R17" s="10">
        <f t="shared" si="5"/>
        <v>4.2</v>
      </c>
    </row>
    <row r="18" spans="1:18" ht="45" x14ac:dyDescent="0.25">
      <c r="A18" s="7"/>
      <c r="B18" s="5"/>
      <c r="C18" s="8" t="s">
        <v>4</v>
      </c>
      <c r="D18" s="10">
        <v>3</v>
      </c>
      <c r="E18" s="10">
        <v>5</v>
      </c>
      <c r="F18" s="10">
        <v>1</v>
      </c>
      <c r="G18" s="10">
        <v>3</v>
      </c>
      <c r="H18" s="10">
        <v>1</v>
      </c>
      <c r="I18" s="23">
        <f t="shared" si="1"/>
        <v>2.6</v>
      </c>
      <c r="J18" s="14" t="str">
        <f t="shared" si="2"/>
        <v>Poco Probabile</v>
      </c>
      <c r="K18" s="9" t="s">
        <v>218</v>
      </c>
      <c r="L18" s="7">
        <v>1</v>
      </c>
      <c r="M18" s="10">
        <v>1</v>
      </c>
      <c r="N18" s="10">
        <v>2</v>
      </c>
      <c r="O18" s="7">
        <v>3</v>
      </c>
      <c r="P18" s="23">
        <f t="shared" si="3"/>
        <v>1.75</v>
      </c>
      <c r="Q18" s="16" t="str">
        <f t="shared" si="4"/>
        <v>Marginale</v>
      </c>
      <c r="R18" s="10">
        <f t="shared" si="5"/>
        <v>4.55</v>
      </c>
    </row>
    <row r="19" spans="1:18" ht="30" x14ac:dyDescent="0.25">
      <c r="A19" s="7"/>
      <c r="B19" s="5"/>
      <c r="C19" s="8" t="s">
        <v>5</v>
      </c>
      <c r="D19" s="7">
        <v>3</v>
      </c>
      <c r="E19" s="7">
        <v>5</v>
      </c>
      <c r="F19" s="7">
        <v>1</v>
      </c>
      <c r="G19" s="10">
        <v>3</v>
      </c>
      <c r="H19" s="10">
        <v>1</v>
      </c>
      <c r="I19" s="23">
        <f t="shared" si="1"/>
        <v>2.6</v>
      </c>
      <c r="J19" s="14" t="str">
        <f t="shared" si="2"/>
        <v>Poco Probabile</v>
      </c>
      <c r="K19" s="9" t="s">
        <v>215</v>
      </c>
      <c r="L19" s="7">
        <v>1</v>
      </c>
      <c r="M19" s="10">
        <v>1</v>
      </c>
      <c r="N19" s="10">
        <v>2</v>
      </c>
      <c r="O19" s="7">
        <v>3</v>
      </c>
      <c r="P19" s="23">
        <f t="shared" si="3"/>
        <v>1.75</v>
      </c>
      <c r="Q19" s="16" t="str">
        <f t="shared" si="4"/>
        <v>Marginale</v>
      </c>
      <c r="R19" s="10">
        <f t="shared" si="5"/>
        <v>4.55</v>
      </c>
    </row>
    <row r="20" spans="1:18" x14ac:dyDescent="0.25">
      <c r="A20" s="7"/>
      <c r="B20" s="5"/>
      <c r="C20" s="8"/>
      <c r="D20" s="7"/>
      <c r="E20" s="7"/>
      <c r="F20" s="7"/>
      <c r="G20" s="7"/>
      <c r="H20" s="7"/>
      <c r="I20" s="24"/>
      <c r="J20" s="18"/>
      <c r="K20" s="7"/>
      <c r="L20" s="7"/>
      <c r="M20" s="7"/>
      <c r="N20" s="7"/>
      <c r="O20" s="7"/>
      <c r="P20" s="24"/>
      <c r="Q20" s="19"/>
      <c r="R20" s="10"/>
    </row>
    <row r="21" spans="1:18" ht="30" x14ac:dyDescent="0.25">
      <c r="A21" s="7"/>
      <c r="B21" s="6" t="s">
        <v>26</v>
      </c>
      <c r="C21" s="8" t="s">
        <v>11</v>
      </c>
      <c r="D21" s="7">
        <v>5</v>
      </c>
      <c r="E21" s="7">
        <v>5</v>
      </c>
      <c r="F21" s="7">
        <v>1</v>
      </c>
      <c r="G21" s="10">
        <v>3</v>
      </c>
      <c r="H21" s="10">
        <v>1</v>
      </c>
      <c r="I21" s="23">
        <f t="shared" si="1"/>
        <v>3</v>
      </c>
      <c r="J21" s="14" t="str">
        <f t="shared" si="2"/>
        <v>Probabile</v>
      </c>
      <c r="K21" s="9" t="s">
        <v>217</v>
      </c>
      <c r="L21" s="7">
        <v>1</v>
      </c>
      <c r="M21" s="10">
        <v>1</v>
      </c>
      <c r="N21" s="10">
        <v>2</v>
      </c>
      <c r="O21" s="7">
        <v>3</v>
      </c>
      <c r="P21" s="23">
        <f t="shared" si="3"/>
        <v>1.75</v>
      </c>
      <c r="Q21" s="16" t="str">
        <f t="shared" si="4"/>
        <v>Marginale</v>
      </c>
      <c r="R21" s="10">
        <f>+P21*I21</f>
        <v>5.25</v>
      </c>
    </row>
    <row r="22" spans="1:18" x14ac:dyDescent="0.25">
      <c r="A22" s="7"/>
      <c r="B22" s="6"/>
      <c r="C22" s="8"/>
      <c r="D22" s="7"/>
      <c r="E22" s="7"/>
      <c r="F22" s="7"/>
      <c r="G22" s="7"/>
      <c r="H22" s="7"/>
      <c r="I22" s="24"/>
      <c r="J22" s="18"/>
      <c r="K22" s="7"/>
      <c r="L22" s="7"/>
      <c r="M22" s="7"/>
      <c r="N22" s="7"/>
      <c r="O22" s="7"/>
      <c r="P22" s="24"/>
      <c r="Q22" s="19"/>
      <c r="R22" s="10"/>
    </row>
    <row r="23" spans="1:18" ht="30" x14ac:dyDescent="0.25">
      <c r="A23" s="7"/>
      <c r="B23" s="6" t="s">
        <v>27</v>
      </c>
      <c r="C23" s="8" t="s">
        <v>10</v>
      </c>
      <c r="D23" s="7">
        <v>5</v>
      </c>
      <c r="E23" s="7">
        <v>5</v>
      </c>
      <c r="F23" s="7">
        <v>1</v>
      </c>
      <c r="G23" s="10">
        <v>3</v>
      </c>
      <c r="H23" s="10">
        <v>1</v>
      </c>
      <c r="I23" s="23">
        <f t="shared" si="1"/>
        <v>3</v>
      </c>
      <c r="J23" s="14" t="str">
        <f t="shared" si="2"/>
        <v>Probabile</v>
      </c>
      <c r="K23" s="9" t="s">
        <v>217</v>
      </c>
      <c r="L23" s="7">
        <v>1</v>
      </c>
      <c r="M23" s="10">
        <v>1</v>
      </c>
      <c r="N23" s="10">
        <v>2</v>
      </c>
      <c r="O23" s="7">
        <v>3</v>
      </c>
      <c r="P23" s="23">
        <f t="shared" si="3"/>
        <v>1.75</v>
      </c>
      <c r="Q23" s="16" t="str">
        <f t="shared" si="4"/>
        <v>Marginale</v>
      </c>
      <c r="R23" s="10">
        <f>+P23*I23</f>
        <v>5.25</v>
      </c>
    </row>
    <row r="24" spans="1:18" x14ac:dyDescent="0.25">
      <c r="A24" s="7"/>
      <c r="B24" s="7"/>
      <c r="C24" s="7"/>
      <c r="D24" s="7"/>
      <c r="E24" s="7"/>
      <c r="F24" s="7"/>
      <c r="G24" s="7"/>
      <c r="H24" s="7"/>
      <c r="I24" s="24"/>
      <c r="J24" s="18"/>
      <c r="K24" s="7"/>
      <c r="L24" s="7"/>
      <c r="M24" s="7"/>
      <c r="N24" s="7"/>
      <c r="O24" s="7"/>
      <c r="P24" s="24"/>
      <c r="Q24" s="19"/>
      <c r="R24" s="10"/>
    </row>
    <row r="25" spans="1:18" ht="30" x14ac:dyDescent="0.25">
      <c r="A25" s="6" t="s">
        <v>12</v>
      </c>
      <c r="B25" s="6" t="s">
        <v>274</v>
      </c>
      <c r="C25" s="8" t="s">
        <v>10</v>
      </c>
      <c r="D25" s="7">
        <v>5</v>
      </c>
      <c r="E25" s="7">
        <v>5</v>
      </c>
      <c r="F25" s="7">
        <v>1</v>
      </c>
      <c r="G25" s="10">
        <v>3</v>
      </c>
      <c r="H25" s="10">
        <v>1</v>
      </c>
      <c r="I25" s="23">
        <f t="shared" si="1"/>
        <v>3</v>
      </c>
      <c r="J25" s="14" t="str">
        <f t="shared" si="2"/>
        <v>Probabile</v>
      </c>
      <c r="K25" s="9" t="s">
        <v>217</v>
      </c>
      <c r="L25" s="7">
        <v>1</v>
      </c>
      <c r="M25" s="10">
        <v>1</v>
      </c>
      <c r="N25" s="10">
        <v>2</v>
      </c>
      <c r="O25" s="7">
        <v>3</v>
      </c>
      <c r="P25" s="23">
        <f t="shared" si="3"/>
        <v>1.75</v>
      </c>
      <c r="Q25" s="16" t="str">
        <f t="shared" si="4"/>
        <v>Marginale</v>
      </c>
      <c r="R25" s="10">
        <f>+P25*I25</f>
        <v>5.25</v>
      </c>
    </row>
    <row r="26" spans="1:18" x14ac:dyDescent="0.25">
      <c r="A26" s="6"/>
      <c r="B26" s="6"/>
      <c r="C26" s="8"/>
      <c r="D26" s="7"/>
      <c r="E26" s="7"/>
      <c r="F26" s="7"/>
      <c r="G26" s="7"/>
      <c r="H26" s="7"/>
      <c r="I26" s="24"/>
      <c r="J26" s="18"/>
      <c r="K26" s="7"/>
      <c r="L26" s="7"/>
      <c r="M26" s="7"/>
      <c r="N26" s="7"/>
      <c r="O26" s="7"/>
      <c r="P26" s="24"/>
      <c r="Q26" s="19"/>
      <c r="R26" s="10"/>
    </row>
    <row r="27" spans="1:18" ht="60" x14ac:dyDescent="0.25">
      <c r="A27" s="6" t="s">
        <v>13</v>
      </c>
      <c r="B27" s="6" t="s">
        <v>9</v>
      </c>
      <c r="C27" s="8" t="s">
        <v>1</v>
      </c>
      <c r="D27" s="7">
        <v>3</v>
      </c>
      <c r="E27" s="7">
        <v>5</v>
      </c>
      <c r="F27" s="7">
        <v>1</v>
      </c>
      <c r="G27" s="10">
        <v>3</v>
      </c>
      <c r="H27" s="10">
        <v>1</v>
      </c>
      <c r="I27" s="23">
        <f t="shared" si="1"/>
        <v>2.6</v>
      </c>
      <c r="J27" s="14" t="str">
        <f t="shared" si="2"/>
        <v>Poco Probabile</v>
      </c>
      <c r="K27" s="9" t="s">
        <v>215</v>
      </c>
      <c r="L27" s="7">
        <v>1</v>
      </c>
      <c r="M27" s="10">
        <v>1</v>
      </c>
      <c r="N27" s="10">
        <v>2</v>
      </c>
      <c r="O27" s="7">
        <v>3</v>
      </c>
      <c r="P27" s="23">
        <f t="shared" si="3"/>
        <v>1.75</v>
      </c>
      <c r="Q27" s="16" t="str">
        <f t="shared" si="4"/>
        <v>Marginale</v>
      </c>
      <c r="R27" s="10">
        <f t="shared" ref="R27:R32" si="6">+P27*I27</f>
        <v>4.55</v>
      </c>
    </row>
    <row r="28" spans="1:18" ht="30" x14ac:dyDescent="0.25">
      <c r="A28" s="5"/>
      <c r="B28" s="5"/>
      <c r="C28" s="8" t="s">
        <v>39</v>
      </c>
      <c r="D28" s="7">
        <v>3</v>
      </c>
      <c r="E28" s="7">
        <v>5</v>
      </c>
      <c r="F28" s="7">
        <v>1</v>
      </c>
      <c r="G28" s="10">
        <v>3</v>
      </c>
      <c r="H28" s="10">
        <v>1</v>
      </c>
      <c r="I28" s="23">
        <f t="shared" si="1"/>
        <v>2.6</v>
      </c>
      <c r="J28" s="14" t="str">
        <f t="shared" si="2"/>
        <v>Poco Probabile</v>
      </c>
      <c r="K28" s="11" t="s">
        <v>216</v>
      </c>
      <c r="L28" s="7">
        <v>1</v>
      </c>
      <c r="M28" s="10">
        <v>1</v>
      </c>
      <c r="N28" s="10">
        <v>2</v>
      </c>
      <c r="O28" s="7">
        <v>3</v>
      </c>
      <c r="P28" s="23">
        <f t="shared" si="3"/>
        <v>1.75</v>
      </c>
      <c r="Q28" s="16" t="str">
        <f t="shared" si="4"/>
        <v>Marginale</v>
      </c>
      <c r="R28" s="10">
        <f t="shared" si="6"/>
        <v>4.55</v>
      </c>
    </row>
    <row r="29" spans="1:18" ht="30" x14ac:dyDescent="0.25">
      <c r="A29" s="5"/>
      <c r="B29" s="5"/>
      <c r="C29" s="5" t="s">
        <v>2</v>
      </c>
      <c r="D29" s="7">
        <v>5</v>
      </c>
      <c r="E29" s="7">
        <v>5</v>
      </c>
      <c r="F29" s="7">
        <v>1</v>
      </c>
      <c r="G29" s="10">
        <v>3</v>
      </c>
      <c r="H29" s="10">
        <v>1</v>
      </c>
      <c r="I29" s="23">
        <f t="shared" si="1"/>
        <v>3</v>
      </c>
      <c r="J29" s="14" t="str">
        <f t="shared" si="2"/>
        <v>Probabile</v>
      </c>
      <c r="K29" s="9" t="s">
        <v>217</v>
      </c>
      <c r="L29" s="7">
        <v>1</v>
      </c>
      <c r="M29" s="10">
        <v>1</v>
      </c>
      <c r="N29" s="10">
        <v>2</v>
      </c>
      <c r="O29" s="7">
        <v>3</v>
      </c>
      <c r="P29" s="23">
        <f t="shared" si="3"/>
        <v>1.75</v>
      </c>
      <c r="Q29" s="16" t="str">
        <f t="shared" si="4"/>
        <v>Marginale</v>
      </c>
      <c r="R29" s="10">
        <f t="shared" si="6"/>
        <v>5.25</v>
      </c>
    </row>
    <row r="30" spans="1:18" ht="45" x14ac:dyDescent="0.25">
      <c r="A30" s="5"/>
      <c r="B30" s="5"/>
      <c r="C30" s="8" t="s">
        <v>3</v>
      </c>
      <c r="D30" s="10">
        <v>2</v>
      </c>
      <c r="E30" s="10">
        <v>5</v>
      </c>
      <c r="F30" s="10">
        <v>1</v>
      </c>
      <c r="G30" s="10">
        <v>3</v>
      </c>
      <c r="H30" s="10">
        <v>1</v>
      </c>
      <c r="I30" s="23">
        <f t="shared" si="1"/>
        <v>2.4</v>
      </c>
      <c r="J30" s="14" t="str">
        <f t="shared" si="2"/>
        <v>Poco Probabile</v>
      </c>
      <c r="K30" s="9" t="s">
        <v>215</v>
      </c>
      <c r="L30" s="7">
        <v>1</v>
      </c>
      <c r="M30" s="10">
        <v>1</v>
      </c>
      <c r="N30" s="10">
        <v>2</v>
      </c>
      <c r="O30" s="7">
        <v>3</v>
      </c>
      <c r="P30" s="23">
        <f t="shared" si="3"/>
        <v>1.75</v>
      </c>
      <c r="Q30" s="16" t="str">
        <f t="shared" si="4"/>
        <v>Marginale</v>
      </c>
      <c r="R30" s="10">
        <f t="shared" si="6"/>
        <v>4.2</v>
      </c>
    </row>
    <row r="31" spans="1:18" ht="60" x14ac:dyDescent="0.25">
      <c r="A31" s="5"/>
      <c r="B31" s="5"/>
      <c r="C31" s="8" t="s">
        <v>275</v>
      </c>
      <c r="D31" s="10">
        <v>3</v>
      </c>
      <c r="E31" s="10">
        <v>5</v>
      </c>
      <c r="F31" s="10">
        <v>1</v>
      </c>
      <c r="G31" s="10">
        <v>3</v>
      </c>
      <c r="H31" s="10">
        <v>1</v>
      </c>
      <c r="I31" s="23">
        <f t="shared" si="1"/>
        <v>2.6</v>
      </c>
      <c r="J31" s="14" t="str">
        <f t="shared" si="2"/>
        <v>Poco Probabile</v>
      </c>
      <c r="K31" s="9" t="s">
        <v>219</v>
      </c>
      <c r="L31" s="7">
        <v>1</v>
      </c>
      <c r="M31" s="10">
        <v>1</v>
      </c>
      <c r="N31" s="10">
        <v>2</v>
      </c>
      <c r="O31" s="7">
        <v>3</v>
      </c>
      <c r="P31" s="23">
        <f t="shared" si="3"/>
        <v>1.75</v>
      </c>
      <c r="Q31" s="16" t="str">
        <f t="shared" si="4"/>
        <v>Marginale</v>
      </c>
      <c r="R31" s="10">
        <f t="shared" si="6"/>
        <v>4.55</v>
      </c>
    </row>
    <row r="32" spans="1:18" ht="30" x14ac:dyDescent="0.25">
      <c r="A32" s="5"/>
      <c r="B32" s="5"/>
      <c r="C32" s="8" t="s">
        <v>276</v>
      </c>
      <c r="D32" s="7">
        <v>3</v>
      </c>
      <c r="E32" s="7">
        <v>5</v>
      </c>
      <c r="F32" s="7">
        <v>1</v>
      </c>
      <c r="G32" s="10">
        <v>3</v>
      </c>
      <c r="H32" s="10">
        <v>1</v>
      </c>
      <c r="I32" s="23">
        <f t="shared" si="1"/>
        <v>2.6</v>
      </c>
      <c r="J32" s="14" t="str">
        <f t="shared" si="2"/>
        <v>Poco Probabile</v>
      </c>
      <c r="K32" s="9" t="s">
        <v>215</v>
      </c>
      <c r="L32" s="7">
        <v>1</v>
      </c>
      <c r="M32" s="10">
        <v>1</v>
      </c>
      <c r="N32" s="10">
        <v>2</v>
      </c>
      <c r="O32" s="7">
        <v>3</v>
      </c>
      <c r="P32" s="23">
        <f t="shared" si="3"/>
        <v>1.75</v>
      </c>
      <c r="Q32" s="16" t="str">
        <f t="shared" si="4"/>
        <v>Marginale</v>
      </c>
      <c r="R32" s="10">
        <f t="shared" si="6"/>
        <v>4.55</v>
      </c>
    </row>
    <row r="33" spans="1:18" x14ac:dyDescent="0.25">
      <c r="A33" s="5"/>
      <c r="B33" s="5"/>
      <c r="C33" s="8"/>
      <c r="D33" s="7"/>
      <c r="E33" s="7"/>
      <c r="F33" s="7"/>
      <c r="G33" s="7"/>
      <c r="H33" s="7"/>
      <c r="I33" s="24"/>
      <c r="J33" s="18"/>
      <c r="K33" s="7"/>
      <c r="L33" s="7"/>
      <c r="M33" s="7"/>
      <c r="N33" s="7"/>
      <c r="O33" s="7"/>
      <c r="P33" s="24"/>
      <c r="Q33" s="19"/>
      <c r="R33" s="10"/>
    </row>
    <row r="34" spans="1:18" ht="30" x14ac:dyDescent="0.25">
      <c r="A34" s="5"/>
      <c r="B34" s="6" t="s">
        <v>159</v>
      </c>
      <c r="C34" s="8" t="s">
        <v>10</v>
      </c>
      <c r="D34" s="7">
        <v>5</v>
      </c>
      <c r="E34" s="7">
        <v>5</v>
      </c>
      <c r="F34" s="7">
        <v>1</v>
      </c>
      <c r="G34" s="10">
        <v>3</v>
      </c>
      <c r="H34" s="10">
        <v>1</v>
      </c>
      <c r="I34" s="23">
        <f t="shared" si="1"/>
        <v>3</v>
      </c>
      <c r="J34" s="14" t="str">
        <f t="shared" si="2"/>
        <v>Probabile</v>
      </c>
      <c r="K34" s="9" t="s">
        <v>217</v>
      </c>
      <c r="L34" s="7">
        <v>1</v>
      </c>
      <c r="M34" s="10">
        <v>1</v>
      </c>
      <c r="N34" s="10">
        <v>2</v>
      </c>
      <c r="O34" s="7">
        <v>3</v>
      </c>
      <c r="P34" s="23">
        <f t="shared" si="3"/>
        <v>1.75</v>
      </c>
      <c r="Q34" s="16" t="str">
        <f t="shared" si="4"/>
        <v>Marginale</v>
      </c>
      <c r="R34" s="10">
        <f>+P34*I34</f>
        <v>5.25</v>
      </c>
    </row>
    <row r="35" spans="1:18" x14ac:dyDescent="0.25">
      <c r="A35" s="7"/>
      <c r="B35" s="7"/>
      <c r="C35" s="7"/>
      <c r="D35" s="7"/>
      <c r="E35" s="7"/>
      <c r="F35" s="7"/>
      <c r="G35" s="7"/>
      <c r="H35" s="7"/>
      <c r="I35" s="24"/>
      <c r="J35" s="18"/>
      <c r="K35" s="7"/>
      <c r="L35" s="7"/>
      <c r="M35" s="7"/>
      <c r="N35" s="7"/>
      <c r="O35" s="7"/>
      <c r="P35" s="24"/>
      <c r="Q35" s="19"/>
      <c r="R35" s="10"/>
    </row>
    <row r="36" spans="1:18" x14ac:dyDescent="0.25">
      <c r="A36" s="4" t="s">
        <v>228</v>
      </c>
      <c r="B36" s="6"/>
      <c r="C36" s="6"/>
      <c r="D36" s="7"/>
      <c r="E36" s="7"/>
      <c r="F36" s="7"/>
      <c r="G36" s="7"/>
      <c r="H36" s="7"/>
      <c r="I36" s="24"/>
      <c r="J36" s="18"/>
      <c r="K36" s="7"/>
      <c r="L36" s="7"/>
      <c r="M36" s="7"/>
      <c r="N36" s="7"/>
      <c r="O36" s="7"/>
      <c r="P36" s="24"/>
      <c r="Q36" s="19"/>
      <c r="R36" s="10"/>
    </row>
    <row r="37" spans="1:18" x14ac:dyDescent="0.25">
      <c r="A37" s="4"/>
      <c r="B37" s="6"/>
      <c r="C37" s="6"/>
      <c r="D37" s="7"/>
      <c r="E37" s="7"/>
      <c r="F37" s="7"/>
      <c r="G37" s="7"/>
      <c r="H37" s="7"/>
      <c r="I37" s="24"/>
      <c r="J37" s="18"/>
      <c r="K37" s="7"/>
      <c r="L37" s="7"/>
      <c r="M37" s="7"/>
      <c r="N37" s="7"/>
      <c r="O37" s="7"/>
      <c r="P37" s="24"/>
      <c r="Q37" s="19"/>
      <c r="R37" s="10"/>
    </row>
    <row r="38" spans="1:18" ht="45" x14ac:dyDescent="0.25">
      <c r="A38" s="6" t="s">
        <v>36</v>
      </c>
      <c r="B38" s="6" t="s">
        <v>42</v>
      </c>
      <c r="C38" s="8" t="s">
        <v>41</v>
      </c>
      <c r="D38" s="7">
        <v>5</v>
      </c>
      <c r="E38" s="7">
        <v>2</v>
      </c>
      <c r="F38" s="7">
        <v>1</v>
      </c>
      <c r="G38" s="7">
        <v>5</v>
      </c>
      <c r="H38" s="7">
        <v>1</v>
      </c>
      <c r="I38" s="23">
        <f t="shared" si="1"/>
        <v>2.8</v>
      </c>
      <c r="J38" s="14" t="str">
        <f t="shared" si="2"/>
        <v>Poco Probabile</v>
      </c>
      <c r="K38" s="11" t="s">
        <v>220</v>
      </c>
      <c r="L38" s="7">
        <v>3</v>
      </c>
      <c r="M38" s="7">
        <v>1</v>
      </c>
      <c r="N38" s="7">
        <v>0</v>
      </c>
      <c r="O38" s="7">
        <v>5</v>
      </c>
      <c r="P38" s="23">
        <f t="shared" si="3"/>
        <v>2.25</v>
      </c>
      <c r="Q38" s="16" t="str">
        <f>IF(P38&lt;1,"Nessun impatto",IF(AND(2&gt;P38,P38&gt;=1),"Marginale",IF(AND(3&gt;P38,P38&gt;=2),"Minore",IF(AND(4&gt;P38,P38&gt;=3),"Soglia",IF(AND(5&gt;P38,P38&gt;=4),"Serio","Superiore")))))</f>
        <v>Minore</v>
      </c>
      <c r="R38" s="10">
        <f t="shared" ref="R38:R44" si="7">+P38*I38</f>
        <v>6.3</v>
      </c>
    </row>
    <row r="39" spans="1:18" ht="30" x14ac:dyDescent="0.25">
      <c r="A39" s="8"/>
      <c r="B39" s="6" t="s">
        <v>43</v>
      </c>
      <c r="C39" s="8" t="s">
        <v>10</v>
      </c>
      <c r="D39" s="7">
        <v>2</v>
      </c>
      <c r="E39" s="7">
        <v>2</v>
      </c>
      <c r="F39" s="7">
        <v>1</v>
      </c>
      <c r="G39" s="7">
        <v>5</v>
      </c>
      <c r="H39" s="7">
        <v>5</v>
      </c>
      <c r="I39" s="23">
        <f t="shared" si="1"/>
        <v>3</v>
      </c>
      <c r="J39" s="14" t="str">
        <f t="shared" si="2"/>
        <v>Probabile</v>
      </c>
      <c r="K39" s="11" t="s">
        <v>216</v>
      </c>
      <c r="L39" s="10">
        <v>3</v>
      </c>
      <c r="M39" s="10">
        <v>1</v>
      </c>
      <c r="N39" s="10">
        <v>0</v>
      </c>
      <c r="O39" s="10">
        <v>3</v>
      </c>
      <c r="P39" s="23">
        <f t="shared" si="3"/>
        <v>1.75</v>
      </c>
      <c r="Q39" s="16" t="str">
        <f t="shared" ref="Q39:Q102" si="8">IF(P39&lt;1,"Nessun impatto",IF(AND(2&gt;P39,P39&gt;=1),"Marginale",IF(AND(3&gt;P39,P39&gt;=2),"Minore",IF(AND(4&gt;P39,P39&gt;=3),"Soglia",IF(AND(5&gt;P39,P39&gt;=4),"Serio","Superiore")))))</f>
        <v>Marginale</v>
      </c>
      <c r="R39" s="10">
        <f t="shared" si="7"/>
        <v>5.25</v>
      </c>
    </row>
    <row r="40" spans="1:18" ht="90" x14ac:dyDescent="0.25">
      <c r="A40" s="8"/>
      <c r="B40" s="6" t="s">
        <v>277</v>
      </c>
      <c r="C40" s="8" t="s">
        <v>10</v>
      </c>
      <c r="D40" s="7">
        <v>5</v>
      </c>
      <c r="E40" s="7">
        <v>2</v>
      </c>
      <c r="F40" s="7">
        <v>1</v>
      </c>
      <c r="G40" s="7">
        <v>5</v>
      </c>
      <c r="H40" s="7">
        <v>5</v>
      </c>
      <c r="I40" s="23">
        <f t="shared" si="1"/>
        <v>3.6</v>
      </c>
      <c r="J40" s="14" t="str">
        <f t="shared" si="2"/>
        <v>Probabile</v>
      </c>
      <c r="K40" s="11" t="s">
        <v>221</v>
      </c>
      <c r="L40" s="10">
        <v>3</v>
      </c>
      <c r="M40" s="10">
        <v>1</v>
      </c>
      <c r="N40" s="10">
        <v>0</v>
      </c>
      <c r="O40" s="10">
        <v>3</v>
      </c>
      <c r="P40" s="23">
        <f t="shared" si="3"/>
        <v>1.75</v>
      </c>
      <c r="Q40" s="16" t="str">
        <f t="shared" si="8"/>
        <v>Marginale</v>
      </c>
      <c r="R40" s="10">
        <f t="shared" si="7"/>
        <v>6.3</v>
      </c>
    </row>
    <row r="41" spans="1:18" ht="60" x14ac:dyDescent="0.25">
      <c r="A41" s="8"/>
      <c r="B41" s="6" t="s">
        <v>37</v>
      </c>
      <c r="C41" s="8" t="s">
        <v>44</v>
      </c>
      <c r="D41" s="7">
        <v>5</v>
      </c>
      <c r="E41" s="7">
        <v>2</v>
      </c>
      <c r="F41" s="7">
        <v>1</v>
      </c>
      <c r="G41" s="7">
        <v>5</v>
      </c>
      <c r="H41" s="7">
        <v>5</v>
      </c>
      <c r="I41" s="23">
        <f t="shared" si="1"/>
        <v>3.6</v>
      </c>
      <c r="J41" s="14" t="str">
        <f t="shared" si="2"/>
        <v>Probabile</v>
      </c>
      <c r="K41" s="11" t="s">
        <v>221</v>
      </c>
      <c r="L41" s="10">
        <v>3</v>
      </c>
      <c r="M41" s="10">
        <v>1</v>
      </c>
      <c r="N41" s="10">
        <v>0</v>
      </c>
      <c r="O41" s="10">
        <v>3</v>
      </c>
      <c r="P41" s="23">
        <f t="shared" si="3"/>
        <v>1.75</v>
      </c>
      <c r="Q41" s="16" t="str">
        <f t="shared" si="8"/>
        <v>Marginale</v>
      </c>
      <c r="R41" s="10">
        <f t="shared" si="7"/>
        <v>6.3</v>
      </c>
    </row>
    <row r="42" spans="1:18" ht="60" x14ac:dyDescent="0.25">
      <c r="A42" s="8"/>
      <c r="B42" s="6" t="s">
        <v>24</v>
      </c>
      <c r="C42" s="8" t="s">
        <v>10</v>
      </c>
      <c r="D42" s="7">
        <v>5</v>
      </c>
      <c r="E42" s="7">
        <v>2</v>
      </c>
      <c r="F42" s="7">
        <v>1</v>
      </c>
      <c r="G42" s="7">
        <v>5</v>
      </c>
      <c r="H42" s="7">
        <v>5</v>
      </c>
      <c r="I42" s="23">
        <f t="shared" si="1"/>
        <v>3.6</v>
      </c>
      <c r="J42" s="14" t="str">
        <f t="shared" si="2"/>
        <v>Probabile</v>
      </c>
      <c r="K42" s="11" t="s">
        <v>221</v>
      </c>
      <c r="L42" s="10">
        <v>3</v>
      </c>
      <c r="M42" s="10">
        <v>1</v>
      </c>
      <c r="N42" s="10">
        <v>0</v>
      </c>
      <c r="O42" s="10">
        <v>3</v>
      </c>
      <c r="P42" s="23">
        <f t="shared" si="3"/>
        <v>1.75</v>
      </c>
      <c r="Q42" s="16" t="str">
        <f t="shared" si="8"/>
        <v>Marginale</v>
      </c>
      <c r="R42" s="10">
        <f t="shared" si="7"/>
        <v>6.3</v>
      </c>
    </row>
    <row r="43" spans="1:18" ht="30" x14ac:dyDescent="0.25">
      <c r="A43" s="8"/>
      <c r="B43" s="6" t="s">
        <v>22</v>
      </c>
      <c r="C43" s="8" t="s">
        <v>10</v>
      </c>
      <c r="D43" s="7">
        <v>5</v>
      </c>
      <c r="E43" s="7">
        <v>2</v>
      </c>
      <c r="F43" s="7">
        <v>1</v>
      </c>
      <c r="G43" s="7">
        <v>5</v>
      </c>
      <c r="H43" s="7">
        <v>5</v>
      </c>
      <c r="I43" s="23">
        <f t="shared" si="1"/>
        <v>3.6</v>
      </c>
      <c r="J43" s="14" t="str">
        <f t="shared" si="2"/>
        <v>Probabile</v>
      </c>
      <c r="K43" s="11" t="s">
        <v>221</v>
      </c>
      <c r="L43" s="10">
        <v>3</v>
      </c>
      <c r="M43" s="10">
        <v>1</v>
      </c>
      <c r="N43" s="10">
        <v>0</v>
      </c>
      <c r="O43" s="10">
        <v>3</v>
      </c>
      <c r="P43" s="23">
        <f t="shared" si="3"/>
        <v>1.75</v>
      </c>
      <c r="Q43" s="16" t="str">
        <f t="shared" si="8"/>
        <v>Marginale</v>
      </c>
      <c r="R43" s="10">
        <f t="shared" si="7"/>
        <v>6.3</v>
      </c>
    </row>
    <row r="44" spans="1:18" ht="60" x14ac:dyDescent="0.25">
      <c r="A44" s="8"/>
      <c r="B44" s="6" t="s">
        <v>23</v>
      </c>
      <c r="C44" s="8" t="s">
        <v>10</v>
      </c>
      <c r="D44" s="7">
        <v>2</v>
      </c>
      <c r="E44" s="7">
        <v>2</v>
      </c>
      <c r="F44" s="7">
        <v>1</v>
      </c>
      <c r="G44" s="7">
        <v>5</v>
      </c>
      <c r="H44" s="7">
        <v>5</v>
      </c>
      <c r="I44" s="23">
        <f t="shared" si="1"/>
        <v>3</v>
      </c>
      <c r="J44" s="14" t="str">
        <f t="shared" si="2"/>
        <v>Probabile</v>
      </c>
      <c r="K44" s="11" t="s">
        <v>216</v>
      </c>
      <c r="L44" s="10">
        <v>3</v>
      </c>
      <c r="M44" s="10">
        <v>1</v>
      </c>
      <c r="N44" s="10">
        <v>0</v>
      </c>
      <c r="O44" s="10">
        <v>3</v>
      </c>
      <c r="P44" s="23">
        <f t="shared" si="3"/>
        <v>1.75</v>
      </c>
      <c r="Q44" s="16" t="str">
        <f t="shared" si="8"/>
        <v>Marginale</v>
      </c>
      <c r="R44" s="10">
        <f t="shared" si="7"/>
        <v>5.25</v>
      </c>
    </row>
    <row r="45" spans="1:18" x14ac:dyDescent="0.25">
      <c r="A45" s="8"/>
      <c r="B45" s="6"/>
      <c r="C45" s="8"/>
      <c r="D45" s="7"/>
      <c r="E45" s="7"/>
      <c r="F45" s="7"/>
      <c r="G45" s="7"/>
      <c r="H45" s="7"/>
      <c r="I45" s="24"/>
      <c r="J45" s="18"/>
      <c r="K45" s="7"/>
      <c r="L45" s="7"/>
      <c r="M45" s="7"/>
      <c r="N45" s="7"/>
      <c r="O45" s="7"/>
      <c r="P45" s="24"/>
      <c r="Q45" s="19"/>
      <c r="R45" s="10"/>
    </row>
    <row r="46" spans="1:18" ht="75" x14ac:dyDescent="0.25">
      <c r="A46" s="6" t="s">
        <v>161</v>
      </c>
      <c r="B46" s="6" t="s">
        <v>45</v>
      </c>
      <c r="C46" s="8" t="s">
        <v>41</v>
      </c>
      <c r="D46" s="7">
        <v>5</v>
      </c>
      <c r="E46" s="7">
        <v>2</v>
      </c>
      <c r="F46" s="7">
        <v>1</v>
      </c>
      <c r="G46" s="7">
        <v>5</v>
      </c>
      <c r="H46" s="7">
        <v>1</v>
      </c>
      <c r="I46" s="23">
        <f t="shared" si="1"/>
        <v>2.8</v>
      </c>
      <c r="J46" s="14" t="str">
        <f t="shared" si="2"/>
        <v>Poco Probabile</v>
      </c>
      <c r="K46" s="11" t="s">
        <v>220</v>
      </c>
      <c r="L46" s="7">
        <v>3</v>
      </c>
      <c r="M46" s="7">
        <v>1</v>
      </c>
      <c r="N46" s="7">
        <v>0</v>
      </c>
      <c r="O46" s="7">
        <v>5</v>
      </c>
      <c r="P46" s="23">
        <f t="shared" si="3"/>
        <v>2.25</v>
      </c>
      <c r="Q46" s="16" t="str">
        <f t="shared" si="8"/>
        <v>Minore</v>
      </c>
      <c r="R46" s="10">
        <f t="shared" ref="R46:R52" si="9">+P46*I46</f>
        <v>6.3</v>
      </c>
    </row>
    <row r="47" spans="1:18" ht="30" x14ac:dyDescent="0.25">
      <c r="A47" s="5"/>
      <c r="B47" s="6" t="s">
        <v>46</v>
      </c>
      <c r="C47" s="8" t="s">
        <v>10</v>
      </c>
      <c r="D47" s="7">
        <v>2</v>
      </c>
      <c r="E47" s="7">
        <v>2</v>
      </c>
      <c r="F47" s="7">
        <v>1</v>
      </c>
      <c r="G47" s="7">
        <v>5</v>
      </c>
      <c r="H47" s="7">
        <v>5</v>
      </c>
      <c r="I47" s="23">
        <f t="shared" si="1"/>
        <v>3</v>
      </c>
      <c r="J47" s="14" t="str">
        <f t="shared" si="2"/>
        <v>Probabile</v>
      </c>
      <c r="K47" s="11" t="s">
        <v>216</v>
      </c>
      <c r="L47" s="10">
        <v>3</v>
      </c>
      <c r="M47" s="10">
        <v>1</v>
      </c>
      <c r="N47" s="10">
        <v>0</v>
      </c>
      <c r="O47" s="10">
        <v>3</v>
      </c>
      <c r="P47" s="23">
        <f t="shared" si="3"/>
        <v>1.75</v>
      </c>
      <c r="Q47" s="16" t="str">
        <f t="shared" si="8"/>
        <v>Marginale</v>
      </c>
      <c r="R47" s="10">
        <f t="shared" si="9"/>
        <v>5.25</v>
      </c>
    </row>
    <row r="48" spans="1:18" ht="71.25" customHeight="1" x14ac:dyDescent="0.25">
      <c r="A48" s="5"/>
      <c r="B48" s="6" t="s">
        <v>277</v>
      </c>
      <c r="C48" s="8" t="s">
        <v>10</v>
      </c>
      <c r="D48" s="7">
        <v>5</v>
      </c>
      <c r="E48" s="7">
        <v>2</v>
      </c>
      <c r="F48" s="7">
        <v>1</v>
      </c>
      <c r="G48" s="7">
        <v>5</v>
      </c>
      <c r="H48" s="7">
        <v>5</v>
      </c>
      <c r="I48" s="23">
        <f t="shared" si="1"/>
        <v>3.6</v>
      </c>
      <c r="J48" s="14" t="str">
        <f t="shared" si="2"/>
        <v>Probabile</v>
      </c>
      <c r="K48" s="11" t="s">
        <v>221</v>
      </c>
      <c r="L48" s="10">
        <v>3</v>
      </c>
      <c r="M48" s="10">
        <v>1</v>
      </c>
      <c r="N48" s="10">
        <v>0</v>
      </c>
      <c r="O48" s="10">
        <v>3</v>
      </c>
      <c r="P48" s="23">
        <f t="shared" si="3"/>
        <v>1.75</v>
      </c>
      <c r="Q48" s="16" t="str">
        <f t="shared" si="8"/>
        <v>Marginale</v>
      </c>
      <c r="R48" s="10">
        <f t="shared" si="9"/>
        <v>6.3</v>
      </c>
    </row>
    <row r="49" spans="1:18" ht="60" x14ac:dyDescent="0.25">
      <c r="A49" s="5"/>
      <c r="B49" s="6" t="s">
        <v>37</v>
      </c>
      <c r="C49" s="8" t="s">
        <v>44</v>
      </c>
      <c r="D49" s="7">
        <v>5</v>
      </c>
      <c r="E49" s="7">
        <v>2</v>
      </c>
      <c r="F49" s="7">
        <v>1</v>
      </c>
      <c r="G49" s="7">
        <v>5</v>
      </c>
      <c r="H49" s="7">
        <v>5</v>
      </c>
      <c r="I49" s="23">
        <f t="shared" si="1"/>
        <v>3.6</v>
      </c>
      <c r="J49" s="14" t="str">
        <f t="shared" si="2"/>
        <v>Probabile</v>
      </c>
      <c r="K49" s="11" t="s">
        <v>221</v>
      </c>
      <c r="L49" s="10">
        <v>3</v>
      </c>
      <c r="M49" s="10">
        <v>1</v>
      </c>
      <c r="N49" s="10">
        <v>0</v>
      </c>
      <c r="O49" s="10">
        <v>3</v>
      </c>
      <c r="P49" s="23">
        <f t="shared" si="3"/>
        <v>1.75</v>
      </c>
      <c r="Q49" s="16" t="str">
        <f t="shared" si="8"/>
        <v>Marginale</v>
      </c>
      <c r="R49" s="10">
        <f t="shared" si="9"/>
        <v>6.3</v>
      </c>
    </row>
    <row r="50" spans="1:18" ht="30" x14ac:dyDescent="0.25">
      <c r="A50" s="5"/>
      <c r="B50" s="6" t="s">
        <v>25</v>
      </c>
      <c r="C50" s="8" t="s">
        <v>25</v>
      </c>
      <c r="D50" s="7">
        <v>2</v>
      </c>
      <c r="E50" s="7">
        <v>2</v>
      </c>
      <c r="F50" s="7">
        <v>1</v>
      </c>
      <c r="G50" s="7">
        <v>5</v>
      </c>
      <c r="H50" s="7">
        <v>5</v>
      </c>
      <c r="I50" s="23">
        <f t="shared" si="1"/>
        <v>3</v>
      </c>
      <c r="J50" s="14" t="str">
        <f t="shared" si="2"/>
        <v>Probabile</v>
      </c>
      <c r="K50" s="11" t="s">
        <v>216</v>
      </c>
      <c r="L50" s="10">
        <v>3</v>
      </c>
      <c r="M50" s="10">
        <v>1</v>
      </c>
      <c r="N50" s="10">
        <v>0</v>
      </c>
      <c r="O50" s="10">
        <v>3</v>
      </c>
      <c r="P50" s="23">
        <f t="shared" si="3"/>
        <v>1.75</v>
      </c>
      <c r="Q50" s="16" t="str">
        <f t="shared" si="8"/>
        <v>Marginale</v>
      </c>
      <c r="R50" s="10">
        <f t="shared" si="9"/>
        <v>5.25</v>
      </c>
    </row>
    <row r="51" spans="1:18" ht="60" x14ac:dyDescent="0.25">
      <c r="A51" s="5"/>
      <c r="B51" s="6" t="s">
        <v>48</v>
      </c>
      <c r="C51" s="8" t="s">
        <v>10</v>
      </c>
      <c r="D51" s="7">
        <v>5</v>
      </c>
      <c r="E51" s="7">
        <v>2</v>
      </c>
      <c r="F51" s="7">
        <v>1</v>
      </c>
      <c r="G51" s="7">
        <v>5</v>
      </c>
      <c r="H51" s="7">
        <v>5</v>
      </c>
      <c r="I51" s="23">
        <f t="shared" si="1"/>
        <v>3.6</v>
      </c>
      <c r="J51" s="14" t="str">
        <f t="shared" si="2"/>
        <v>Probabile</v>
      </c>
      <c r="K51" s="11" t="s">
        <v>221</v>
      </c>
      <c r="L51" s="10">
        <v>3</v>
      </c>
      <c r="M51" s="10">
        <v>1</v>
      </c>
      <c r="N51" s="10">
        <v>0</v>
      </c>
      <c r="O51" s="10">
        <v>3</v>
      </c>
      <c r="P51" s="23">
        <f t="shared" si="3"/>
        <v>1.75</v>
      </c>
      <c r="Q51" s="16" t="str">
        <f t="shared" si="8"/>
        <v>Marginale</v>
      </c>
      <c r="R51" s="10">
        <f t="shared" si="9"/>
        <v>6.3</v>
      </c>
    </row>
    <row r="52" spans="1:18" ht="30" x14ac:dyDescent="0.25">
      <c r="A52" s="5"/>
      <c r="B52" s="6" t="s">
        <v>49</v>
      </c>
      <c r="C52" s="8" t="s">
        <v>10</v>
      </c>
      <c r="D52" s="7">
        <v>5</v>
      </c>
      <c r="E52" s="7">
        <v>2</v>
      </c>
      <c r="F52" s="7">
        <v>1</v>
      </c>
      <c r="G52" s="7">
        <v>5</v>
      </c>
      <c r="H52" s="7">
        <v>5</v>
      </c>
      <c r="I52" s="23">
        <f t="shared" si="1"/>
        <v>3.6</v>
      </c>
      <c r="J52" s="14" t="str">
        <f t="shared" si="2"/>
        <v>Probabile</v>
      </c>
      <c r="K52" s="11" t="s">
        <v>221</v>
      </c>
      <c r="L52" s="10">
        <v>3</v>
      </c>
      <c r="M52" s="10">
        <v>1</v>
      </c>
      <c r="N52" s="10">
        <v>0</v>
      </c>
      <c r="O52" s="10">
        <v>3</v>
      </c>
      <c r="P52" s="23">
        <f t="shared" si="3"/>
        <v>1.75</v>
      </c>
      <c r="Q52" s="16" t="str">
        <f t="shared" si="8"/>
        <v>Marginale</v>
      </c>
      <c r="R52" s="10">
        <f t="shared" si="9"/>
        <v>6.3</v>
      </c>
    </row>
    <row r="53" spans="1:18" x14ac:dyDescent="0.25">
      <c r="A53" s="5"/>
      <c r="B53" s="6"/>
      <c r="C53" s="8"/>
      <c r="D53" s="7"/>
      <c r="E53" s="7"/>
      <c r="F53" s="7"/>
      <c r="G53" s="7"/>
      <c r="H53" s="7"/>
      <c r="I53" s="24"/>
      <c r="J53" s="18"/>
      <c r="K53" s="7"/>
      <c r="L53" s="7"/>
      <c r="M53" s="7"/>
      <c r="N53" s="7"/>
      <c r="O53" s="7"/>
      <c r="P53" s="24"/>
      <c r="Q53" s="19"/>
      <c r="R53" s="10"/>
    </row>
    <row r="54" spans="1:18" ht="30" x14ac:dyDescent="0.25">
      <c r="A54" s="6" t="s">
        <v>50</v>
      </c>
      <c r="B54" s="6" t="s">
        <v>46</v>
      </c>
      <c r="C54" s="8" t="s">
        <v>10</v>
      </c>
      <c r="D54" s="7">
        <v>2</v>
      </c>
      <c r="E54" s="7">
        <v>2</v>
      </c>
      <c r="F54" s="7">
        <v>1</v>
      </c>
      <c r="G54" s="7">
        <v>5</v>
      </c>
      <c r="H54" s="7">
        <v>5</v>
      </c>
      <c r="I54" s="23">
        <f t="shared" si="1"/>
        <v>3</v>
      </c>
      <c r="J54" s="14" t="str">
        <f t="shared" si="2"/>
        <v>Probabile</v>
      </c>
      <c r="K54" s="11" t="s">
        <v>216</v>
      </c>
      <c r="L54" s="10">
        <v>3</v>
      </c>
      <c r="M54" s="10">
        <v>1</v>
      </c>
      <c r="N54" s="10">
        <v>0</v>
      </c>
      <c r="O54" s="10">
        <v>3</v>
      </c>
      <c r="P54" s="23">
        <f t="shared" si="3"/>
        <v>1.75</v>
      </c>
      <c r="Q54" s="16" t="str">
        <f t="shared" si="8"/>
        <v>Marginale</v>
      </c>
      <c r="R54" s="10">
        <f t="shared" ref="R54:R60" si="10">+P54*I54</f>
        <v>5.25</v>
      </c>
    </row>
    <row r="55" spans="1:18" ht="81.75" customHeight="1" x14ac:dyDescent="0.25">
      <c r="A55" s="4"/>
      <c r="B55" s="6" t="s">
        <v>277</v>
      </c>
      <c r="C55" s="8" t="s">
        <v>10</v>
      </c>
      <c r="D55" s="7">
        <v>5</v>
      </c>
      <c r="E55" s="7">
        <v>2</v>
      </c>
      <c r="F55" s="7">
        <v>1</v>
      </c>
      <c r="G55" s="7">
        <v>5</v>
      </c>
      <c r="H55" s="7">
        <v>5</v>
      </c>
      <c r="I55" s="23">
        <f t="shared" si="1"/>
        <v>3.6</v>
      </c>
      <c r="J55" s="14" t="str">
        <f t="shared" si="2"/>
        <v>Probabile</v>
      </c>
      <c r="K55" s="11" t="s">
        <v>221</v>
      </c>
      <c r="L55" s="10">
        <v>3</v>
      </c>
      <c r="M55" s="10">
        <v>1</v>
      </c>
      <c r="N55" s="10">
        <v>0</v>
      </c>
      <c r="O55" s="10">
        <v>3</v>
      </c>
      <c r="P55" s="23">
        <f t="shared" si="3"/>
        <v>1.75</v>
      </c>
      <c r="Q55" s="16" t="str">
        <f t="shared" si="8"/>
        <v>Marginale</v>
      </c>
      <c r="R55" s="10">
        <f t="shared" si="10"/>
        <v>6.3</v>
      </c>
    </row>
    <row r="56" spans="1:18" ht="60" x14ac:dyDescent="0.25">
      <c r="A56" s="4"/>
      <c r="B56" s="6" t="s">
        <v>37</v>
      </c>
      <c r="C56" s="8" t="s">
        <v>44</v>
      </c>
      <c r="D56" s="7">
        <v>5</v>
      </c>
      <c r="E56" s="7">
        <v>2</v>
      </c>
      <c r="F56" s="7">
        <v>1</v>
      </c>
      <c r="G56" s="7">
        <v>5</v>
      </c>
      <c r="H56" s="7">
        <v>5</v>
      </c>
      <c r="I56" s="23">
        <f t="shared" si="1"/>
        <v>3.6</v>
      </c>
      <c r="J56" s="14" t="str">
        <f t="shared" si="2"/>
        <v>Probabile</v>
      </c>
      <c r="K56" s="11" t="s">
        <v>221</v>
      </c>
      <c r="L56" s="10">
        <v>3</v>
      </c>
      <c r="M56" s="10">
        <v>1</v>
      </c>
      <c r="N56" s="10">
        <v>0</v>
      </c>
      <c r="O56" s="10">
        <v>3</v>
      </c>
      <c r="P56" s="23">
        <f t="shared" si="3"/>
        <v>1.75</v>
      </c>
      <c r="Q56" s="16" t="str">
        <f t="shared" si="8"/>
        <v>Marginale</v>
      </c>
      <c r="R56" s="10">
        <f t="shared" si="10"/>
        <v>6.3</v>
      </c>
    </row>
    <row r="57" spans="1:18" ht="30" x14ac:dyDescent="0.25">
      <c r="A57" s="4"/>
      <c r="B57" s="6" t="s">
        <v>21</v>
      </c>
      <c r="C57" s="8" t="s">
        <v>25</v>
      </c>
      <c r="D57" s="7">
        <v>2</v>
      </c>
      <c r="E57" s="7">
        <v>2</v>
      </c>
      <c r="F57" s="7">
        <v>1</v>
      </c>
      <c r="G57" s="7">
        <v>5</v>
      </c>
      <c r="H57" s="7">
        <v>5</v>
      </c>
      <c r="I57" s="23">
        <f t="shared" si="1"/>
        <v>3</v>
      </c>
      <c r="J57" s="14" t="str">
        <f t="shared" si="2"/>
        <v>Probabile</v>
      </c>
      <c r="K57" s="11" t="s">
        <v>216</v>
      </c>
      <c r="L57" s="10">
        <v>3</v>
      </c>
      <c r="M57" s="10">
        <v>1</v>
      </c>
      <c r="N57" s="10">
        <v>0</v>
      </c>
      <c r="O57" s="10">
        <v>3</v>
      </c>
      <c r="P57" s="23">
        <f t="shared" si="3"/>
        <v>1.75</v>
      </c>
      <c r="Q57" s="16" t="str">
        <f t="shared" si="8"/>
        <v>Marginale</v>
      </c>
      <c r="R57" s="10">
        <f t="shared" si="10"/>
        <v>5.25</v>
      </c>
    </row>
    <row r="58" spans="1:18" ht="60" x14ac:dyDescent="0.25">
      <c r="A58" s="4"/>
      <c r="B58" s="6" t="s">
        <v>52</v>
      </c>
      <c r="C58" s="8" t="s">
        <v>10</v>
      </c>
      <c r="D58" s="7">
        <v>5</v>
      </c>
      <c r="E58" s="7">
        <v>2</v>
      </c>
      <c r="F58" s="7">
        <v>1</v>
      </c>
      <c r="G58" s="7">
        <v>5</v>
      </c>
      <c r="H58" s="7">
        <v>5</v>
      </c>
      <c r="I58" s="23">
        <f t="shared" si="1"/>
        <v>3.6</v>
      </c>
      <c r="J58" s="14" t="str">
        <f t="shared" si="2"/>
        <v>Probabile</v>
      </c>
      <c r="K58" s="11" t="s">
        <v>221</v>
      </c>
      <c r="L58" s="10">
        <v>3</v>
      </c>
      <c r="M58" s="10">
        <v>1</v>
      </c>
      <c r="N58" s="10">
        <v>0</v>
      </c>
      <c r="O58" s="10">
        <v>3</v>
      </c>
      <c r="P58" s="23">
        <f t="shared" si="3"/>
        <v>1.75</v>
      </c>
      <c r="Q58" s="16" t="str">
        <f t="shared" si="8"/>
        <v>Marginale</v>
      </c>
      <c r="R58" s="10">
        <f t="shared" si="10"/>
        <v>6.3</v>
      </c>
    </row>
    <row r="59" spans="1:18" ht="30" x14ac:dyDescent="0.25">
      <c r="A59" s="4"/>
      <c r="B59" s="6" t="s">
        <v>49</v>
      </c>
      <c r="C59" s="8" t="s">
        <v>10</v>
      </c>
      <c r="D59" s="7">
        <v>5</v>
      </c>
      <c r="E59" s="7">
        <v>2</v>
      </c>
      <c r="F59" s="7">
        <v>1</v>
      </c>
      <c r="G59" s="7">
        <v>5</v>
      </c>
      <c r="H59" s="7">
        <v>5</v>
      </c>
      <c r="I59" s="23">
        <f t="shared" si="1"/>
        <v>3.6</v>
      </c>
      <c r="J59" s="14" t="str">
        <f t="shared" si="2"/>
        <v>Probabile</v>
      </c>
      <c r="K59" s="11" t="s">
        <v>221</v>
      </c>
      <c r="L59" s="10">
        <v>3</v>
      </c>
      <c r="M59" s="10">
        <v>1</v>
      </c>
      <c r="N59" s="10">
        <v>0</v>
      </c>
      <c r="O59" s="10">
        <v>3</v>
      </c>
      <c r="P59" s="23">
        <f t="shared" si="3"/>
        <v>1.75</v>
      </c>
      <c r="Q59" s="16" t="str">
        <f t="shared" si="8"/>
        <v>Marginale</v>
      </c>
      <c r="R59" s="10">
        <f t="shared" si="10"/>
        <v>6.3</v>
      </c>
    </row>
    <row r="60" spans="1:18" ht="60" x14ac:dyDescent="0.25">
      <c r="A60" s="4"/>
      <c r="B60" s="6" t="s">
        <v>53</v>
      </c>
      <c r="C60" s="8" t="s">
        <v>10</v>
      </c>
      <c r="D60" s="7">
        <v>2</v>
      </c>
      <c r="E60" s="7">
        <v>2</v>
      </c>
      <c r="F60" s="7">
        <v>1</v>
      </c>
      <c r="G60" s="7">
        <v>5</v>
      </c>
      <c r="H60" s="7">
        <v>5</v>
      </c>
      <c r="I60" s="23">
        <f t="shared" si="1"/>
        <v>3</v>
      </c>
      <c r="J60" s="14" t="str">
        <f t="shared" si="2"/>
        <v>Probabile</v>
      </c>
      <c r="K60" s="11" t="s">
        <v>216</v>
      </c>
      <c r="L60" s="10">
        <v>3</v>
      </c>
      <c r="M60" s="10">
        <v>1</v>
      </c>
      <c r="N60" s="10">
        <v>0</v>
      </c>
      <c r="O60" s="10">
        <v>3</v>
      </c>
      <c r="P60" s="23">
        <f t="shared" si="3"/>
        <v>1.75</v>
      </c>
      <c r="Q60" s="16" t="str">
        <f t="shared" si="8"/>
        <v>Marginale</v>
      </c>
      <c r="R60" s="10">
        <f t="shared" si="10"/>
        <v>5.25</v>
      </c>
    </row>
    <row r="61" spans="1:18" x14ac:dyDescent="0.25">
      <c r="A61" s="5"/>
      <c r="B61" s="4"/>
      <c r="C61" s="8"/>
      <c r="D61" s="7"/>
      <c r="E61" s="7"/>
      <c r="F61" s="7"/>
      <c r="G61" s="7"/>
      <c r="H61" s="7"/>
      <c r="I61" s="24"/>
      <c r="J61" s="18"/>
      <c r="K61" s="7"/>
      <c r="L61" s="7"/>
      <c r="M61" s="7"/>
      <c r="N61" s="7"/>
      <c r="O61" s="7"/>
      <c r="P61" s="24"/>
      <c r="Q61" s="19"/>
      <c r="R61" s="10"/>
    </row>
    <row r="62" spans="1:18" ht="30" x14ac:dyDescent="0.25">
      <c r="A62" s="6" t="s">
        <v>54</v>
      </c>
      <c r="B62" s="6" t="s">
        <v>51</v>
      </c>
      <c r="C62" s="8" t="s">
        <v>10</v>
      </c>
      <c r="D62" s="7">
        <v>2</v>
      </c>
      <c r="E62" s="7">
        <v>2</v>
      </c>
      <c r="F62" s="7">
        <v>1</v>
      </c>
      <c r="G62" s="7">
        <v>5</v>
      </c>
      <c r="H62" s="7">
        <v>5</v>
      </c>
      <c r="I62" s="23">
        <f t="shared" si="1"/>
        <v>3</v>
      </c>
      <c r="J62" s="14" t="str">
        <f t="shared" si="2"/>
        <v>Probabile</v>
      </c>
      <c r="K62" s="11" t="s">
        <v>216</v>
      </c>
      <c r="L62" s="10">
        <v>3</v>
      </c>
      <c r="M62" s="10">
        <v>1</v>
      </c>
      <c r="N62" s="10">
        <v>0</v>
      </c>
      <c r="O62" s="10">
        <v>3</v>
      </c>
      <c r="P62" s="23">
        <f t="shared" si="3"/>
        <v>1.75</v>
      </c>
      <c r="Q62" s="16" t="str">
        <f t="shared" si="8"/>
        <v>Marginale</v>
      </c>
      <c r="R62" s="10">
        <f t="shared" ref="R62:R69" si="11">+P62*I62</f>
        <v>5.25</v>
      </c>
    </row>
    <row r="63" spans="1:18" ht="91.5" customHeight="1" x14ac:dyDescent="0.25">
      <c r="A63" s="4"/>
      <c r="B63" s="6" t="s">
        <v>277</v>
      </c>
      <c r="C63" s="8" t="s">
        <v>10</v>
      </c>
      <c r="D63" s="7">
        <v>5</v>
      </c>
      <c r="E63" s="7">
        <v>2</v>
      </c>
      <c r="F63" s="7">
        <v>1</v>
      </c>
      <c r="G63" s="7">
        <v>5</v>
      </c>
      <c r="H63" s="7">
        <v>5</v>
      </c>
      <c r="I63" s="23">
        <f t="shared" si="1"/>
        <v>3.6</v>
      </c>
      <c r="J63" s="14" t="str">
        <f t="shared" si="2"/>
        <v>Probabile</v>
      </c>
      <c r="K63" s="11" t="s">
        <v>221</v>
      </c>
      <c r="L63" s="10">
        <v>3</v>
      </c>
      <c r="M63" s="10">
        <v>1</v>
      </c>
      <c r="N63" s="10">
        <v>0</v>
      </c>
      <c r="O63" s="10">
        <v>3</v>
      </c>
      <c r="P63" s="23">
        <f t="shared" si="3"/>
        <v>1.75</v>
      </c>
      <c r="Q63" s="16" t="str">
        <f t="shared" si="8"/>
        <v>Marginale</v>
      </c>
      <c r="R63" s="10">
        <f t="shared" si="11"/>
        <v>6.3</v>
      </c>
    </row>
    <row r="64" spans="1:18" ht="30" x14ac:dyDescent="0.25">
      <c r="A64" s="4"/>
      <c r="B64" s="6" t="s">
        <v>55</v>
      </c>
      <c r="C64" s="8" t="s">
        <v>10</v>
      </c>
      <c r="D64" s="7">
        <v>2</v>
      </c>
      <c r="E64" s="7">
        <v>2</v>
      </c>
      <c r="F64" s="7">
        <v>1</v>
      </c>
      <c r="G64" s="7">
        <v>5</v>
      </c>
      <c r="H64" s="7">
        <v>5</v>
      </c>
      <c r="I64" s="23">
        <f t="shared" si="1"/>
        <v>3</v>
      </c>
      <c r="J64" s="14" t="str">
        <f t="shared" si="2"/>
        <v>Probabile</v>
      </c>
      <c r="K64" s="11" t="s">
        <v>216</v>
      </c>
      <c r="L64" s="10">
        <v>3</v>
      </c>
      <c r="M64" s="10">
        <v>1</v>
      </c>
      <c r="N64" s="10">
        <v>0</v>
      </c>
      <c r="O64" s="10">
        <v>3</v>
      </c>
      <c r="P64" s="23">
        <f t="shared" si="3"/>
        <v>1.75</v>
      </c>
      <c r="Q64" s="16" t="str">
        <f t="shared" si="8"/>
        <v>Marginale</v>
      </c>
      <c r="R64" s="10">
        <f t="shared" si="11"/>
        <v>5.25</v>
      </c>
    </row>
    <row r="65" spans="1:18" ht="60" x14ac:dyDescent="0.25">
      <c r="A65" s="4"/>
      <c r="B65" s="6" t="s">
        <v>56</v>
      </c>
      <c r="C65" s="8" t="s">
        <v>44</v>
      </c>
      <c r="D65" s="7">
        <v>5</v>
      </c>
      <c r="E65" s="7">
        <v>2</v>
      </c>
      <c r="F65" s="7">
        <v>1</v>
      </c>
      <c r="G65" s="7">
        <v>5</v>
      </c>
      <c r="H65" s="7">
        <v>5</v>
      </c>
      <c r="I65" s="23">
        <f t="shared" si="1"/>
        <v>3.6</v>
      </c>
      <c r="J65" s="14" t="str">
        <f t="shared" si="2"/>
        <v>Probabile</v>
      </c>
      <c r="K65" s="11" t="s">
        <v>221</v>
      </c>
      <c r="L65" s="10">
        <v>3</v>
      </c>
      <c r="M65" s="10">
        <v>1</v>
      </c>
      <c r="N65" s="10">
        <v>0</v>
      </c>
      <c r="O65" s="10">
        <v>3</v>
      </c>
      <c r="P65" s="23">
        <f t="shared" si="3"/>
        <v>1.75</v>
      </c>
      <c r="Q65" s="16" t="str">
        <f t="shared" si="8"/>
        <v>Marginale</v>
      </c>
      <c r="R65" s="10">
        <f t="shared" si="11"/>
        <v>6.3</v>
      </c>
    </row>
    <row r="66" spans="1:18" ht="30" x14ac:dyDescent="0.25">
      <c r="A66" s="4"/>
      <c r="B66" s="6" t="s">
        <v>57</v>
      </c>
      <c r="C66" s="8" t="s">
        <v>25</v>
      </c>
      <c r="D66" s="7">
        <v>2</v>
      </c>
      <c r="E66" s="7">
        <v>2</v>
      </c>
      <c r="F66" s="7">
        <v>1</v>
      </c>
      <c r="G66" s="7">
        <v>5</v>
      </c>
      <c r="H66" s="7">
        <v>5</v>
      </c>
      <c r="I66" s="23">
        <f t="shared" si="1"/>
        <v>3</v>
      </c>
      <c r="J66" s="14" t="str">
        <f t="shared" si="2"/>
        <v>Probabile</v>
      </c>
      <c r="K66" s="11" t="s">
        <v>216</v>
      </c>
      <c r="L66" s="10">
        <v>3</v>
      </c>
      <c r="M66" s="10">
        <v>1</v>
      </c>
      <c r="N66" s="10">
        <v>0</v>
      </c>
      <c r="O66" s="10">
        <v>3</v>
      </c>
      <c r="P66" s="23">
        <f t="shared" si="3"/>
        <v>1.75</v>
      </c>
      <c r="Q66" s="16" t="str">
        <f t="shared" si="8"/>
        <v>Marginale</v>
      </c>
      <c r="R66" s="10">
        <f t="shared" si="11"/>
        <v>5.25</v>
      </c>
    </row>
    <row r="67" spans="1:18" ht="60" x14ac:dyDescent="0.25">
      <c r="A67" s="4"/>
      <c r="B67" s="6" t="s">
        <v>58</v>
      </c>
      <c r="C67" s="8" t="s">
        <v>10</v>
      </c>
      <c r="D67" s="7">
        <v>5</v>
      </c>
      <c r="E67" s="7">
        <v>2</v>
      </c>
      <c r="F67" s="7">
        <v>1</v>
      </c>
      <c r="G67" s="7">
        <v>5</v>
      </c>
      <c r="H67" s="7">
        <v>5</v>
      </c>
      <c r="I67" s="23">
        <f t="shared" si="1"/>
        <v>3.6</v>
      </c>
      <c r="J67" s="14" t="str">
        <f t="shared" si="2"/>
        <v>Probabile</v>
      </c>
      <c r="K67" s="11" t="s">
        <v>221</v>
      </c>
      <c r="L67" s="10">
        <v>3</v>
      </c>
      <c r="M67" s="10">
        <v>1</v>
      </c>
      <c r="N67" s="10">
        <v>0</v>
      </c>
      <c r="O67" s="10">
        <v>3</v>
      </c>
      <c r="P67" s="23">
        <f t="shared" si="3"/>
        <v>1.75</v>
      </c>
      <c r="Q67" s="16" t="str">
        <f t="shared" si="8"/>
        <v>Marginale</v>
      </c>
      <c r="R67" s="10">
        <f t="shared" si="11"/>
        <v>6.3</v>
      </c>
    </row>
    <row r="68" spans="1:18" ht="45" x14ac:dyDescent="0.25">
      <c r="A68" s="4"/>
      <c r="B68" s="6" t="s">
        <v>59</v>
      </c>
      <c r="C68" s="8" t="s">
        <v>10</v>
      </c>
      <c r="D68" s="7">
        <v>5</v>
      </c>
      <c r="E68" s="7">
        <v>2</v>
      </c>
      <c r="F68" s="7">
        <v>1</v>
      </c>
      <c r="G68" s="7">
        <v>5</v>
      </c>
      <c r="H68" s="7">
        <v>5</v>
      </c>
      <c r="I68" s="23">
        <f t="shared" si="1"/>
        <v>3.6</v>
      </c>
      <c r="J68" s="14" t="str">
        <f t="shared" si="2"/>
        <v>Probabile</v>
      </c>
      <c r="K68" s="11" t="s">
        <v>221</v>
      </c>
      <c r="L68" s="10">
        <v>3</v>
      </c>
      <c r="M68" s="10">
        <v>1</v>
      </c>
      <c r="N68" s="10">
        <v>0</v>
      </c>
      <c r="O68" s="10">
        <v>3</v>
      </c>
      <c r="P68" s="23">
        <f t="shared" si="3"/>
        <v>1.75</v>
      </c>
      <c r="Q68" s="16" t="str">
        <f t="shared" si="8"/>
        <v>Marginale</v>
      </c>
      <c r="R68" s="10">
        <f t="shared" si="11"/>
        <v>6.3</v>
      </c>
    </row>
    <row r="69" spans="1:18" ht="60" x14ac:dyDescent="0.25">
      <c r="A69" s="4"/>
      <c r="B69" s="6" t="s">
        <v>60</v>
      </c>
      <c r="C69" s="8" t="s">
        <v>10</v>
      </c>
      <c r="D69" s="7">
        <v>2</v>
      </c>
      <c r="E69" s="7">
        <v>2</v>
      </c>
      <c r="F69" s="7">
        <v>1</v>
      </c>
      <c r="G69" s="7">
        <v>5</v>
      </c>
      <c r="H69" s="7">
        <v>5</v>
      </c>
      <c r="I69" s="23">
        <f t="shared" si="1"/>
        <v>3</v>
      </c>
      <c r="J69" s="14" t="str">
        <f t="shared" si="2"/>
        <v>Probabile</v>
      </c>
      <c r="K69" s="11" t="s">
        <v>216</v>
      </c>
      <c r="L69" s="10">
        <v>3</v>
      </c>
      <c r="M69" s="10">
        <v>1</v>
      </c>
      <c r="N69" s="10">
        <v>0</v>
      </c>
      <c r="O69" s="10">
        <v>3</v>
      </c>
      <c r="P69" s="23">
        <f t="shared" si="3"/>
        <v>1.75</v>
      </c>
      <c r="Q69" s="16" t="str">
        <f t="shared" si="8"/>
        <v>Marginale</v>
      </c>
      <c r="R69" s="10">
        <f t="shared" si="11"/>
        <v>5.25</v>
      </c>
    </row>
    <row r="70" spans="1:18" x14ac:dyDescent="0.25">
      <c r="A70" s="5"/>
      <c r="B70" s="4"/>
      <c r="C70" s="8"/>
      <c r="D70" s="7"/>
      <c r="E70" s="7"/>
      <c r="F70" s="7"/>
      <c r="G70" s="7"/>
      <c r="H70" s="7"/>
      <c r="I70" s="24"/>
      <c r="J70" s="18"/>
      <c r="K70" s="7"/>
      <c r="L70" s="7"/>
      <c r="M70" s="7"/>
      <c r="N70" s="7"/>
      <c r="O70" s="7"/>
      <c r="P70" s="24"/>
      <c r="Q70" s="19"/>
      <c r="R70" s="10"/>
    </row>
    <row r="71" spans="1:18" ht="30" x14ac:dyDescent="0.25">
      <c r="A71" s="6" t="s">
        <v>61</v>
      </c>
      <c r="B71" s="6" t="s">
        <v>51</v>
      </c>
      <c r="C71" s="8" t="s">
        <v>10</v>
      </c>
      <c r="D71" s="7">
        <v>3</v>
      </c>
      <c r="E71" s="7">
        <v>5</v>
      </c>
      <c r="F71" s="7">
        <v>1</v>
      </c>
      <c r="G71" s="7">
        <v>5</v>
      </c>
      <c r="H71" s="7">
        <v>5</v>
      </c>
      <c r="I71" s="23">
        <f t="shared" ref="I71:I133" si="12">AVERAGE(D71:H71)</f>
        <v>3.8</v>
      </c>
      <c r="J71" s="14" t="str">
        <f t="shared" ref="J71:J133" si="13">IF(I71&lt;1,"Nessuna probabilità",IF(AND(2&gt;I71,I71&gt;=1),"Improbabile",IF(AND(3&gt;I71,I71&gt;=2),"Poco Probabile",IF(AND(4&gt;I71,I71&gt;=3),"Probabile",IF(AND(5&gt;I71,I71&gt;=4),"Molto Probabile","Altamente probabile")))))</f>
        <v>Probabile</v>
      </c>
      <c r="K71" s="9" t="s">
        <v>222</v>
      </c>
      <c r="L71" s="10">
        <v>3</v>
      </c>
      <c r="M71" s="10">
        <v>1</v>
      </c>
      <c r="N71" s="10">
        <v>0</v>
      </c>
      <c r="O71" s="10">
        <v>3</v>
      </c>
      <c r="P71" s="23">
        <f t="shared" ref="P71:P133" si="14">AVERAGE(L71:O71)</f>
        <v>1.75</v>
      </c>
      <c r="Q71" s="16" t="str">
        <f t="shared" si="8"/>
        <v>Marginale</v>
      </c>
      <c r="R71" s="10">
        <f>+P71*I71</f>
        <v>6.6499999999999995</v>
      </c>
    </row>
    <row r="72" spans="1:18" ht="77.25" customHeight="1" x14ac:dyDescent="0.25">
      <c r="A72" s="4"/>
      <c r="B72" s="6" t="s">
        <v>277</v>
      </c>
      <c r="C72" s="8" t="s">
        <v>10</v>
      </c>
      <c r="D72" s="7">
        <v>3</v>
      </c>
      <c r="E72" s="7">
        <v>5</v>
      </c>
      <c r="F72" s="7">
        <v>1</v>
      </c>
      <c r="G72" s="7">
        <v>5</v>
      </c>
      <c r="H72" s="7">
        <v>5</v>
      </c>
      <c r="I72" s="23">
        <f t="shared" si="12"/>
        <v>3.8</v>
      </c>
      <c r="J72" s="14" t="str">
        <f t="shared" si="13"/>
        <v>Probabile</v>
      </c>
      <c r="K72" s="9" t="s">
        <v>222</v>
      </c>
      <c r="L72" s="10">
        <v>3</v>
      </c>
      <c r="M72" s="10">
        <v>1</v>
      </c>
      <c r="N72" s="10">
        <v>0</v>
      </c>
      <c r="O72" s="10">
        <v>3</v>
      </c>
      <c r="P72" s="23">
        <f t="shared" si="14"/>
        <v>1.75</v>
      </c>
      <c r="Q72" s="16" t="str">
        <f t="shared" si="8"/>
        <v>Marginale</v>
      </c>
      <c r="R72" s="10">
        <f>+P72*I72</f>
        <v>6.6499999999999995</v>
      </c>
    </row>
    <row r="73" spans="1:18" ht="60" x14ac:dyDescent="0.25">
      <c r="A73" s="4"/>
      <c r="B73" s="6" t="s">
        <v>62</v>
      </c>
      <c r="C73" s="8" t="s">
        <v>44</v>
      </c>
      <c r="D73" s="7">
        <v>3</v>
      </c>
      <c r="E73" s="7">
        <v>5</v>
      </c>
      <c r="F73" s="7">
        <v>1</v>
      </c>
      <c r="G73" s="7">
        <v>5</v>
      </c>
      <c r="H73" s="7">
        <v>5</v>
      </c>
      <c r="I73" s="23">
        <f t="shared" si="12"/>
        <v>3.8</v>
      </c>
      <c r="J73" s="14" t="str">
        <f t="shared" si="13"/>
        <v>Probabile</v>
      </c>
      <c r="K73" s="9" t="s">
        <v>222</v>
      </c>
      <c r="L73" s="10">
        <v>3</v>
      </c>
      <c r="M73" s="10">
        <v>1</v>
      </c>
      <c r="N73" s="10">
        <v>0</v>
      </c>
      <c r="O73" s="10">
        <v>3</v>
      </c>
      <c r="P73" s="23">
        <f t="shared" si="14"/>
        <v>1.75</v>
      </c>
      <c r="Q73" s="16" t="str">
        <f t="shared" si="8"/>
        <v>Marginale</v>
      </c>
      <c r="R73" s="10">
        <f>+P73*I73</f>
        <v>6.6499999999999995</v>
      </c>
    </row>
    <row r="74" spans="1:18" ht="60" x14ac:dyDescent="0.25">
      <c r="A74" s="4"/>
      <c r="B74" s="6" t="s">
        <v>63</v>
      </c>
      <c r="C74" s="8" t="s">
        <v>10</v>
      </c>
      <c r="D74" s="7">
        <v>3</v>
      </c>
      <c r="E74" s="7">
        <v>5</v>
      </c>
      <c r="F74" s="7">
        <v>1</v>
      </c>
      <c r="G74" s="7">
        <v>5</v>
      </c>
      <c r="H74" s="7">
        <v>5</v>
      </c>
      <c r="I74" s="23">
        <f t="shared" si="12"/>
        <v>3.8</v>
      </c>
      <c r="J74" s="14" t="str">
        <f t="shared" si="13"/>
        <v>Probabile</v>
      </c>
      <c r="K74" s="9" t="s">
        <v>222</v>
      </c>
      <c r="L74" s="10">
        <v>3</v>
      </c>
      <c r="M74" s="10">
        <v>1</v>
      </c>
      <c r="N74" s="10">
        <v>0</v>
      </c>
      <c r="O74" s="10">
        <v>3</v>
      </c>
      <c r="P74" s="23">
        <f t="shared" si="14"/>
        <v>1.75</v>
      </c>
      <c r="Q74" s="16" t="str">
        <f t="shared" si="8"/>
        <v>Marginale</v>
      </c>
      <c r="R74" s="10">
        <f>+P74*I74</f>
        <v>6.6499999999999995</v>
      </c>
    </row>
    <row r="75" spans="1:18" ht="60" x14ac:dyDescent="0.25">
      <c r="A75" s="4"/>
      <c r="B75" s="6" t="s">
        <v>64</v>
      </c>
      <c r="C75" s="8" t="s">
        <v>10</v>
      </c>
      <c r="D75" s="7">
        <v>3</v>
      </c>
      <c r="E75" s="7">
        <v>5</v>
      </c>
      <c r="F75" s="7">
        <v>1</v>
      </c>
      <c r="G75" s="7">
        <v>5</v>
      </c>
      <c r="H75" s="7">
        <v>5</v>
      </c>
      <c r="I75" s="23">
        <f t="shared" si="12"/>
        <v>3.8</v>
      </c>
      <c r="J75" s="14" t="str">
        <f t="shared" si="13"/>
        <v>Probabile</v>
      </c>
      <c r="K75" s="9" t="s">
        <v>222</v>
      </c>
      <c r="L75" s="10">
        <v>3</v>
      </c>
      <c r="M75" s="10">
        <v>1</v>
      </c>
      <c r="N75" s="10">
        <v>0</v>
      </c>
      <c r="O75" s="10">
        <v>3</v>
      </c>
      <c r="P75" s="23">
        <f t="shared" si="14"/>
        <v>1.75</v>
      </c>
      <c r="Q75" s="16" t="str">
        <f t="shared" si="8"/>
        <v>Marginale</v>
      </c>
      <c r="R75" s="10">
        <f>+P75*I75</f>
        <v>6.6499999999999995</v>
      </c>
    </row>
    <row r="76" spans="1:18" x14ac:dyDescent="0.25">
      <c r="A76" s="4"/>
      <c r="B76" s="6"/>
      <c r="C76" s="5"/>
      <c r="D76" s="7"/>
      <c r="E76" s="7"/>
      <c r="F76" s="7"/>
      <c r="G76" s="7"/>
      <c r="H76" s="7"/>
      <c r="I76" s="24"/>
      <c r="J76" s="18"/>
      <c r="K76" s="7"/>
      <c r="L76" s="7"/>
      <c r="M76" s="7"/>
      <c r="N76" s="7"/>
      <c r="O76" s="7"/>
      <c r="P76" s="24"/>
      <c r="Q76" s="19"/>
      <c r="R76" s="10"/>
    </row>
    <row r="77" spans="1:18" ht="60" x14ac:dyDescent="0.25">
      <c r="A77" s="6" t="s">
        <v>65</v>
      </c>
      <c r="B77" s="6" t="s">
        <v>46</v>
      </c>
      <c r="C77" s="8" t="s">
        <v>10</v>
      </c>
      <c r="D77" s="7">
        <v>2</v>
      </c>
      <c r="E77" s="7">
        <v>2</v>
      </c>
      <c r="F77" s="7">
        <v>1</v>
      </c>
      <c r="G77" s="7">
        <v>5</v>
      </c>
      <c r="H77" s="7">
        <v>5</v>
      </c>
      <c r="I77" s="23">
        <f t="shared" si="12"/>
        <v>3</v>
      </c>
      <c r="J77" s="14" t="str">
        <f t="shared" si="13"/>
        <v>Probabile</v>
      </c>
      <c r="K77" s="11" t="s">
        <v>216</v>
      </c>
      <c r="L77" s="10">
        <v>3</v>
      </c>
      <c r="M77" s="10">
        <v>1</v>
      </c>
      <c r="N77" s="10">
        <v>0</v>
      </c>
      <c r="O77" s="10">
        <v>3</v>
      </c>
      <c r="P77" s="23">
        <f t="shared" si="14"/>
        <v>1.75</v>
      </c>
      <c r="Q77" s="16" t="str">
        <f t="shared" si="8"/>
        <v>Marginale</v>
      </c>
      <c r="R77" s="10">
        <f>+P77*I77</f>
        <v>5.25</v>
      </c>
    </row>
    <row r="78" spans="1:18" ht="60" x14ac:dyDescent="0.25">
      <c r="A78" s="6"/>
      <c r="B78" s="6" t="s">
        <v>23</v>
      </c>
      <c r="C78" s="8" t="s">
        <v>10</v>
      </c>
      <c r="D78" s="7">
        <v>2</v>
      </c>
      <c r="E78" s="7">
        <v>2</v>
      </c>
      <c r="F78" s="7">
        <v>1</v>
      </c>
      <c r="G78" s="7">
        <v>5</v>
      </c>
      <c r="H78" s="7">
        <v>5</v>
      </c>
      <c r="I78" s="23">
        <f t="shared" si="12"/>
        <v>3</v>
      </c>
      <c r="J78" s="14" t="str">
        <f t="shared" si="13"/>
        <v>Probabile</v>
      </c>
      <c r="K78" s="11" t="s">
        <v>216</v>
      </c>
      <c r="L78" s="10">
        <v>3</v>
      </c>
      <c r="M78" s="10">
        <v>1</v>
      </c>
      <c r="N78" s="10">
        <v>0</v>
      </c>
      <c r="O78" s="10">
        <v>3</v>
      </c>
      <c r="P78" s="23">
        <f t="shared" si="14"/>
        <v>1.75</v>
      </c>
      <c r="Q78" s="16" t="str">
        <f t="shared" si="8"/>
        <v>Marginale</v>
      </c>
      <c r="R78" s="10">
        <f>+P78*I78</f>
        <v>5.25</v>
      </c>
    </row>
    <row r="79" spans="1:18" x14ac:dyDescent="0.25">
      <c r="A79" s="6"/>
      <c r="B79" s="6"/>
      <c r="C79" s="5"/>
      <c r="D79" s="7"/>
      <c r="E79" s="7"/>
      <c r="F79" s="7"/>
      <c r="G79" s="7"/>
      <c r="H79" s="7"/>
      <c r="I79" s="24"/>
      <c r="J79" s="18"/>
      <c r="K79" s="7"/>
      <c r="L79" s="7"/>
      <c r="M79" s="7"/>
      <c r="N79" s="7"/>
      <c r="O79" s="7"/>
      <c r="P79" s="24"/>
      <c r="Q79" s="19"/>
      <c r="R79" s="10"/>
    </row>
    <row r="80" spans="1:18" ht="30" x14ac:dyDescent="0.25">
      <c r="A80" s="6" t="s">
        <v>67</v>
      </c>
      <c r="B80" s="6" t="s">
        <v>66</v>
      </c>
      <c r="C80" s="8" t="s">
        <v>10</v>
      </c>
      <c r="D80" s="7">
        <v>5</v>
      </c>
      <c r="E80" s="7">
        <v>2</v>
      </c>
      <c r="F80" s="7">
        <v>1</v>
      </c>
      <c r="G80" s="7">
        <v>5</v>
      </c>
      <c r="H80" s="7">
        <v>5</v>
      </c>
      <c r="I80" s="23">
        <f t="shared" si="12"/>
        <v>3.6</v>
      </c>
      <c r="J80" s="14" t="str">
        <f t="shared" si="13"/>
        <v>Probabile</v>
      </c>
      <c r="K80" s="11" t="s">
        <v>221</v>
      </c>
      <c r="L80" s="10">
        <v>3</v>
      </c>
      <c r="M80" s="10">
        <v>1</v>
      </c>
      <c r="N80" s="10">
        <v>0</v>
      </c>
      <c r="O80" s="10">
        <v>3</v>
      </c>
      <c r="P80" s="23">
        <f t="shared" si="14"/>
        <v>1.75</v>
      </c>
      <c r="Q80" s="16" t="str">
        <f t="shared" si="8"/>
        <v>Marginale</v>
      </c>
      <c r="R80" s="10">
        <f>+P80*I80</f>
        <v>6.3</v>
      </c>
    </row>
    <row r="81" spans="1:19" ht="85.5" customHeight="1" x14ac:dyDescent="0.25">
      <c r="A81" s="4"/>
      <c r="B81" s="6" t="s">
        <v>277</v>
      </c>
      <c r="C81" s="8" t="s">
        <v>10</v>
      </c>
      <c r="D81" s="7">
        <v>3</v>
      </c>
      <c r="E81" s="7">
        <v>5</v>
      </c>
      <c r="F81" s="7">
        <v>1</v>
      </c>
      <c r="G81" s="7">
        <v>5</v>
      </c>
      <c r="H81" s="7">
        <v>5</v>
      </c>
      <c r="I81" s="23">
        <f t="shared" si="12"/>
        <v>3.8</v>
      </c>
      <c r="J81" s="14" t="str">
        <f t="shared" si="13"/>
        <v>Probabile</v>
      </c>
      <c r="K81" s="9" t="s">
        <v>222</v>
      </c>
      <c r="L81" s="10">
        <v>3</v>
      </c>
      <c r="M81" s="10">
        <v>1</v>
      </c>
      <c r="N81" s="10">
        <v>0</v>
      </c>
      <c r="O81" s="10">
        <v>3</v>
      </c>
      <c r="P81" s="23">
        <f t="shared" si="14"/>
        <v>1.75</v>
      </c>
      <c r="Q81" s="16" t="str">
        <f t="shared" si="8"/>
        <v>Marginale</v>
      </c>
      <c r="R81" s="10">
        <f>+P81*I81</f>
        <v>6.6499999999999995</v>
      </c>
    </row>
    <row r="82" spans="1:19" ht="45" x14ac:dyDescent="0.25">
      <c r="A82" s="4"/>
      <c r="B82" s="6" t="s">
        <v>68</v>
      </c>
      <c r="C82" s="8" t="s">
        <v>10</v>
      </c>
      <c r="D82" s="7">
        <v>2</v>
      </c>
      <c r="E82" s="7">
        <v>2</v>
      </c>
      <c r="F82" s="7">
        <v>1</v>
      </c>
      <c r="G82" s="7">
        <v>5</v>
      </c>
      <c r="H82" s="7">
        <v>5</v>
      </c>
      <c r="I82" s="23">
        <f t="shared" si="12"/>
        <v>3</v>
      </c>
      <c r="J82" s="14" t="str">
        <f t="shared" si="13"/>
        <v>Probabile</v>
      </c>
      <c r="K82" s="11" t="s">
        <v>216</v>
      </c>
      <c r="L82" s="10">
        <v>3</v>
      </c>
      <c r="M82" s="10">
        <v>1</v>
      </c>
      <c r="N82" s="10">
        <v>0</v>
      </c>
      <c r="O82" s="10">
        <v>3</v>
      </c>
      <c r="P82" s="23">
        <f t="shared" si="14"/>
        <v>1.75</v>
      </c>
      <c r="Q82" s="16" t="str">
        <f t="shared" si="8"/>
        <v>Marginale</v>
      </c>
      <c r="R82" s="10">
        <f>+P82*I82</f>
        <v>5.25</v>
      </c>
    </row>
    <row r="83" spans="1:19" x14ac:dyDescent="0.25">
      <c r="A83" s="4"/>
      <c r="B83" s="6"/>
      <c r="C83" s="5"/>
      <c r="D83" s="7"/>
      <c r="E83" s="7"/>
      <c r="F83" s="7"/>
      <c r="G83" s="7"/>
      <c r="H83" s="7"/>
      <c r="I83" s="24"/>
      <c r="J83" s="18"/>
      <c r="K83" s="7"/>
      <c r="L83" s="7"/>
      <c r="M83" s="7"/>
      <c r="N83" s="7"/>
      <c r="O83" s="7"/>
      <c r="P83" s="24"/>
      <c r="Q83" s="19"/>
      <c r="R83" s="10"/>
    </row>
    <row r="84" spans="1:19" ht="90" customHeight="1" x14ac:dyDescent="0.25">
      <c r="A84" s="6" t="s">
        <v>69</v>
      </c>
      <c r="B84" s="6" t="s">
        <v>277</v>
      </c>
      <c r="C84" s="8" t="s">
        <v>10</v>
      </c>
      <c r="D84" s="7">
        <v>3</v>
      </c>
      <c r="E84" s="7">
        <v>5</v>
      </c>
      <c r="F84" s="7">
        <v>1</v>
      </c>
      <c r="G84" s="7">
        <v>5</v>
      </c>
      <c r="H84" s="7">
        <v>5</v>
      </c>
      <c r="I84" s="23">
        <f t="shared" si="12"/>
        <v>3.8</v>
      </c>
      <c r="J84" s="14" t="str">
        <f t="shared" si="13"/>
        <v>Probabile</v>
      </c>
      <c r="K84" s="9" t="s">
        <v>222</v>
      </c>
      <c r="L84" s="10">
        <v>3</v>
      </c>
      <c r="M84" s="10">
        <v>1</v>
      </c>
      <c r="N84" s="10">
        <v>0</v>
      </c>
      <c r="O84" s="10">
        <v>3</v>
      </c>
      <c r="P84" s="23">
        <f t="shared" si="14"/>
        <v>1.75</v>
      </c>
      <c r="Q84" s="16" t="str">
        <f t="shared" si="8"/>
        <v>Marginale</v>
      </c>
      <c r="R84" s="10">
        <f t="shared" ref="R84:R89" si="15">+P84*I84</f>
        <v>6.6499999999999995</v>
      </c>
      <c r="S84" s="2"/>
    </row>
    <row r="85" spans="1:19" ht="30" x14ac:dyDescent="0.25">
      <c r="A85" s="4"/>
      <c r="B85" s="6" t="s">
        <v>70</v>
      </c>
      <c r="C85" s="8" t="s">
        <v>44</v>
      </c>
      <c r="D85" s="7">
        <v>3</v>
      </c>
      <c r="E85" s="7">
        <v>5</v>
      </c>
      <c r="F85" s="7">
        <v>1</v>
      </c>
      <c r="G85" s="7">
        <v>5</v>
      </c>
      <c r="H85" s="7">
        <v>5</v>
      </c>
      <c r="I85" s="23">
        <f t="shared" si="12"/>
        <v>3.8</v>
      </c>
      <c r="J85" s="14" t="str">
        <f t="shared" si="13"/>
        <v>Probabile</v>
      </c>
      <c r="K85" s="9" t="s">
        <v>222</v>
      </c>
      <c r="L85" s="10">
        <v>3</v>
      </c>
      <c r="M85" s="10">
        <v>1</v>
      </c>
      <c r="N85" s="10">
        <v>0</v>
      </c>
      <c r="O85" s="10">
        <v>3</v>
      </c>
      <c r="P85" s="23">
        <f t="shared" si="14"/>
        <v>1.75</v>
      </c>
      <c r="Q85" s="16" t="str">
        <f t="shared" si="8"/>
        <v>Marginale</v>
      </c>
      <c r="R85" s="10">
        <f t="shared" si="15"/>
        <v>6.6499999999999995</v>
      </c>
    </row>
    <row r="86" spans="1:19" ht="60" x14ac:dyDescent="0.25">
      <c r="A86" s="4"/>
      <c r="B86" s="6" t="s">
        <v>71</v>
      </c>
      <c r="C86" s="8" t="s">
        <v>10</v>
      </c>
      <c r="D86" s="7">
        <v>3</v>
      </c>
      <c r="E86" s="7">
        <v>5</v>
      </c>
      <c r="F86" s="7">
        <v>1</v>
      </c>
      <c r="G86" s="7">
        <v>5</v>
      </c>
      <c r="H86" s="7">
        <v>5</v>
      </c>
      <c r="I86" s="23">
        <f t="shared" si="12"/>
        <v>3.8</v>
      </c>
      <c r="J86" s="14" t="str">
        <f t="shared" si="13"/>
        <v>Probabile</v>
      </c>
      <c r="K86" s="9" t="s">
        <v>222</v>
      </c>
      <c r="L86" s="10">
        <v>3</v>
      </c>
      <c r="M86" s="10">
        <v>1</v>
      </c>
      <c r="N86" s="10">
        <v>0</v>
      </c>
      <c r="O86" s="10">
        <v>3</v>
      </c>
      <c r="P86" s="23">
        <f t="shared" si="14"/>
        <v>1.75</v>
      </c>
      <c r="Q86" s="16" t="str">
        <f t="shared" si="8"/>
        <v>Marginale</v>
      </c>
      <c r="R86" s="10">
        <f t="shared" si="15"/>
        <v>6.6499999999999995</v>
      </c>
    </row>
    <row r="87" spans="1:19" ht="60" x14ac:dyDescent="0.25">
      <c r="A87" s="4"/>
      <c r="B87" s="6" t="s">
        <v>59</v>
      </c>
      <c r="C87" s="8" t="s">
        <v>72</v>
      </c>
      <c r="D87" s="7">
        <v>3</v>
      </c>
      <c r="E87" s="7">
        <v>5</v>
      </c>
      <c r="F87" s="7">
        <v>1</v>
      </c>
      <c r="G87" s="7">
        <v>5</v>
      </c>
      <c r="H87" s="7">
        <v>5</v>
      </c>
      <c r="I87" s="23">
        <f t="shared" si="12"/>
        <v>3.8</v>
      </c>
      <c r="J87" s="14" t="str">
        <f t="shared" si="13"/>
        <v>Probabile</v>
      </c>
      <c r="K87" s="9" t="s">
        <v>222</v>
      </c>
      <c r="L87" s="10">
        <v>3</v>
      </c>
      <c r="M87" s="10">
        <v>1</v>
      </c>
      <c r="N87" s="10">
        <v>0</v>
      </c>
      <c r="O87" s="10">
        <v>3</v>
      </c>
      <c r="P87" s="23">
        <f t="shared" si="14"/>
        <v>1.75</v>
      </c>
      <c r="Q87" s="16" t="str">
        <f t="shared" si="8"/>
        <v>Marginale</v>
      </c>
      <c r="R87" s="10">
        <f t="shared" si="15"/>
        <v>6.6499999999999995</v>
      </c>
    </row>
    <row r="88" spans="1:19" ht="30" x14ac:dyDescent="0.25">
      <c r="A88" s="4"/>
      <c r="B88" s="6" t="s">
        <v>73</v>
      </c>
      <c r="C88" s="8" t="s">
        <v>10</v>
      </c>
      <c r="D88" s="7">
        <v>3</v>
      </c>
      <c r="E88" s="7">
        <v>5</v>
      </c>
      <c r="F88" s="7">
        <v>1</v>
      </c>
      <c r="G88" s="7">
        <v>5</v>
      </c>
      <c r="H88" s="7">
        <v>5</v>
      </c>
      <c r="I88" s="23">
        <f t="shared" si="12"/>
        <v>3.8</v>
      </c>
      <c r="J88" s="14" t="str">
        <f t="shared" si="13"/>
        <v>Probabile</v>
      </c>
      <c r="K88" s="9" t="s">
        <v>222</v>
      </c>
      <c r="L88" s="10">
        <v>3</v>
      </c>
      <c r="M88" s="10">
        <v>1</v>
      </c>
      <c r="N88" s="10">
        <v>0</v>
      </c>
      <c r="O88" s="10">
        <v>3</v>
      </c>
      <c r="P88" s="23">
        <f t="shared" si="14"/>
        <v>1.75</v>
      </c>
      <c r="Q88" s="16" t="str">
        <f t="shared" si="8"/>
        <v>Marginale</v>
      </c>
      <c r="R88" s="10">
        <f t="shared" si="15"/>
        <v>6.6499999999999995</v>
      </c>
    </row>
    <row r="89" spans="1:19" ht="45" x14ac:dyDescent="0.25">
      <c r="A89" s="4"/>
      <c r="B89" s="6" t="s">
        <v>74</v>
      </c>
      <c r="C89" s="8" t="s">
        <v>10</v>
      </c>
      <c r="D89" s="7">
        <v>3</v>
      </c>
      <c r="E89" s="7">
        <v>5</v>
      </c>
      <c r="F89" s="7">
        <v>1</v>
      </c>
      <c r="G89" s="7">
        <v>5</v>
      </c>
      <c r="H89" s="7">
        <v>5</v>
      </c>
      <c r="I89" s="23">
        <f t="shared" si="12"/>
        <v>3.8</v>
      </c>
      <c r="J89" s="14" t="str">
        <f t="shared" si="13"/>
        <v>Probabile</v>
      </c>
      <c r="K89" s="9" t="s">
        <v>222</v>
      </c>
      <c r="L89" s="10">
        <v>3</v>
      </c>
      <c r="M89" s="10">
        <v>1</v>
      </c>
      <c r="N89" s="10">
        <v>0</v>
      </c>
      <c r="O89" s="10">
        <v>3</v>
      </c>
      <c r="P89" s="23">
        <f t="shared" si="14"/>
        <v>1.75</v>
      </c>
      <c r="Q89" s="16" t="str">
        <f t="shared" si="8"/>
        <v>Marginale</v>
      </c>
      <c r="R89" s="10">
        <f t="shared" si="15"/>
        <v>6.6499999999999995</v>
      </c>
    </row>
    <row r="90" spans="1:19" x14ac:dyDescent="0.25">
      <c r="A90" s="4"/>
      <c r="B90" s="6"/>
      <c r="C90" s="5"/>
      <c r="D90" s="7"/>
      <c r="E90" s="7"/>
      <c r="F90" s="7"/>
      <c r="G90" s="7"/>
      <c r="H90" s="7"/>
      <c r="I90" s="24"/>
      <c r="J90" s="18"/>
      <c r="K90" s="7"/>
      <c r="L90" s="7"/>
      <c r="M90" s="7"/>
      <c r="N90" s="7"/>
      <c r="O90" s="7"/>
      <c r="P90" s="24"/>
      <c r="Q90" s="19"/>
      <c r="R90" s="10"/>
    </row>
    <row r="91" spans="1:19" ht="30" x14ac:dyDescent="0.25">
      <c r="A91" s="6" t="s">
        <v>75</v>
      </c>
      <c r="B91" s="6" t="s">
        <v>46</v>
      </c>
      <c r="C91" s="8" t="s">
        <v>10</v>
      </c>
      <c r="D91" s="7">
        <v>3</v>
      </c>
      <c r="E91" s="7">
        <v>5</v>
      </c>
      <c r="F91" s="7">
        <v>1</v>
      </c>
      <c r="G91" s="7">
        <v>5</v>
      </c>
      <c r="H91" s="7">
        <v>1</v>
      </c>
      <c r="I91" s="23">
        <f t="shared" si="12"/>
        <v>3</v>
      </c>
      <c r="J91" s="14" t="str">
        <f t="shared" si="13"/>
        <v>Probabile</v>
      </c>
      <c r="K91" s="11" t="s">
        <v>216</v>
      </c>
      <c r="L91" s="7">
        <v>1</v>
      </c>
      <c r="M91" s="7">
        <v>1</v>
      </c>
      <c r="N91" s="7">
        <v>0</v>
      </c>
      <c r="O91" s="7">
        <v>3</v>
      </c>
      <c r="P91" s="23">
        <f t="shared" si="14"/>
        <v>1.25</v>
      </c>
      <c r="Q91" s="16" t="str">
        <f t="shared" si="8"/>
        <v>Marginale</v>
      </c>
      <c r="R91" s="10">
        <f>+P91*I91</f>
        <v>3.75</v>
      </c>
    </row>
    <row r="92" spans="1:19" ht="60" x14ac:dyDescent="0.25">
      <c r="A92" s="4"/>
      <c r="B92" s="6" t="s">
        <v>64</v>
      </c>
      <c r="C92" s="8" t="s">
        <v>10</v>
      </c>
      <c r="D92" s="7">
        <v>3</v>
      </c>
      <c r="E92" s="7">
        <v>5</v>
      </c>
      <c r="F92" s="7">
        <v>1</v>
      </c>
      <c r="G92" s="7">
        <v>5</v>
      </c>
      <c r="H92" s="7">
        <v>1</v>
      </c>
      <c r="I92" s="23">
        <f t="shared" si="12"/>
        <v>3</v>
      </c>
      <c r="J92" s="14" t="str">
        <f t="shared" si="13"/>
        <v>Probabile</v>
      </c>
      <c r="K92" s="11" t="s">
        <v>216</v>
      </c>
      <c r="L92" s="7">
        <v>1</v>
      </c>
      <c r="M92" s="7">
        <v>1</v>
      </c>
      <c r="N92" s="7">
        <v>0</v>
      </c>
      <c r="O92" s="7">
        <v>3</v>
      </c>
      <c r="P92" s="23">
        <f t="shared" si="14"/>
        <v>1.25</v>
      </c>
      <c r="Q92" s="16" t="str">
        <f t="shared" si="8"/>
        <v>Marginale</v>
      </c>
      <c r="R92" s="10">
        <f>+P92*I92</f>
        <v>3.75</v>
      </c>
    </row>
    <row r="93" spans="1:19" ht="94.5" customHeight="1" x14ac:dyDescent="0.25">
      <c r="A93" s="4"/>
      <c r="B93" s="6" t="s">
        <v>277</v>
      </c>
      <c r="C93" s="8" t="s">
        <v>10</v>
      </c>
      <c r="D93" s="7">
        <v>3</v>
      </c>
      <c r="E93" s="7">
        <v>5</v>
      </c>
      <c r="F93" s="7">
        <v>1</v>
      </c>
      <c r="G93" s="7">
        <v>5</v>
      </c>
      <c r="H93" s="7">
        <v>1</v>
      </c>
      <c r="I93" s="23">
        <f t="shared" si="12"/>
        <v>3</v>
      </c>
      <c r="J93" s="14" t="str">
        <f t="shared" si="13"/>
        <v>Probabile</v>
      </c>
      <c r="K93" s="11" t="s">
        <v>216</v>
      </c>
      <c r="L93" s="7">
        <v>1</v>
      </c>
      <c r="M93" s="7">
        <v>1</v>
      </c>
      <c r="N93" s="7">
        <v>0</v>
      </c>
      <c r="O93" s="7">
        <v>3</v>
      </c>
      <c r="P93" s="23">
        <f t="shared" si="14"/>
        <v>1.25</v>
      </c>
      <c r="Q93" s="16" t="str">
        <f t="shared" si="8"/>
        <v>Marginale</v>
      </c>
      <c r="R93" s="10">
        <f>+P93*I93</f>
        <v>3.75</v>
      </c>
    </row>
    <row r="94" spans="1:19" x14ac:dyDescent="0.25">
      <c r="A94" s="4"/>
      <c r="B94" s="4"/>
      <c r="C94" s="5"/>
      <c r="D94" s="7"/>
      <c r="E94" s="7"/>
      <c r="F94" s="7"/>
      <c r="G94" s="7"/>
      <c r="H94" s="7"/>
      <c r="I94" s="24"/>
      <c r="J94" s="18"/>
      <c r="K94" s="7"/>
      <c r="L94" s="7"/>
      <c r="M94" s="7"/>
      <c r="N94" s="7"/>
      <c r="O94" s="7"/>
      <c r="P94" s="24"/>
      <c r="Q94" s="19"/>
      <c r="R94" s="10"/>
    </row>
    <row r="95" spans="1:19" ht="30" x14ac:dyDescent="0.25">
      <c r="A95" s="6" t="s">
        <v>76</v>
      </c>
      <c r="B95" s="6" t="s">
        <v>51</v>
      </c>
      <c r="C95" s="8" t="s">
        <v>10</v>
      </c>
      <c r="D95" s="7">
        <v>3</v>
      </c>
      <c r="E95" s="7">
        <v>2</v>
      </c>
      <c r="F95" s="7">
        <v>1</v>
      </c>
      <c r="G95" s="7">
        <v>5</v>
      </c>
      <c r="H95" s="7">
        <v>1</v>
      </c>
      <c r="I95" s="23">
        <f t="shared" si="12"/>
        <v>2.4</v>
      </c>
      <c r="J95" s="14" t="str">
        <f t="shared" si="13"/>
        <v>Poco Probabile</v>
      </c>
      <c r="K95" s="9" t="s">
        <v>223</v>
      </c>
      <c r="L95" s="7">
        <v>1</v>
      </c>
      <c r="M95" s="7">
        <v>1</v>
      </c>
      <c r="N95" s="7">
        <v>0</v>
      </c>
      <c r="O95" s="7">
        <v>3</v>
      </c>
      <c r="P95" s="23">
        <f t="shared" si="14"/>
        <v>1.25</v>
      </c>
      <c r="Q95" s="16" t="str">
        <f t="shared" si="8"/>
        <v>Marginale</v>
      </c>
      <c r="R95" s="10">
        <f>+P95*I95</f>
        <v>3</v>
      </c>
    </row>
    <row r="96" spans="1:19" ht="79.5" customHeight="1" x14ac:dyDescent="0.25">
      <c r="A96" s="6"/>
      <c r="B96" s="6" t="s">
        <v>277</v>
      </c>
      <c r="C96" s="8" t="s">
        <v>10</v>
      </c>
      <c r="D96" s="7">
        <v>3</v>
      </c>
      <c r="E96" s="7">
        <v>2</v>
      </c>
      <c r="F96" s="7">
        <v>1</v>
      </c>
      <c r="G96" s="7">
        <v>5</v>
      </c>
      <c r="H96" s="7">
        <v>1</v>
      </c>
      <c r="I96" s="23">
        <f t="shared" si="12"/>
        <v>2.4</v>
      </c>
      <c r="J96" s="14" t="str">
        <f t="shared" si="13"/>
        <v>Poco Probabile</v>
      </c>
      <c r="K96" s="9" t="s">
        <v>223</v>
      </c>
      <c r="L96" s="7">
        <v>1</v>
      </c>
      <c r="M96" s="7">
        <v>1</v>
      </c>
      <c r="N96" s="7">
        <v>0</v>
      </c>
      <c r="O96" s="7">
        <v>3</v>
      </c>
      <c r="P96" s="23">
        <f t="shared" si="14"/>
        <v>1.25</v>
      </c>
      <c r="Q96" s="16" t="str">
        <f t="shared" si="8"/>
        <v>Marginale</v>
      </c>
      <c r="R96" s="10">
        <f>+P96*I96</f>
        <v>3</v>
      </c>
    </row>
    <row r="97" spans="1:18" ht="30" x14ac:dyDescent="0.25">
      <c r="A97" s="6"/>
      <c r="B97" s="6" t="s">
        <v>25</v>
      </c>
      <c r="C97" s="8" t="s">
        <v>25</v>
      </c>
      <c r="D97" s="7">
        <v>3</v>
      </c>
      <c r="E97" s="7">
        <v>2</v>
      </c>
      <c r="F97" s="7">
        <v>1</v>
      </c>
      <c r="G97" s="7">
        <v>5</v>
      </c>
      <c r="H97" s="7">
        <v>1</v>
      </c>
      <c r="I97" s="23">
        <f t="shared" si="12"/>
        <v>2.4</v>
      </c>
      <c r="J97" s="14" t="str">
        <f t="shared" si="13"/>
        <v>Poco Probabile</v>
      </c>
      <c r="K97" s="9" t="s">
        <v>223</v>
      </c>
      <c r="L97" s="7">
        <v>1</v>
      </c>
      <c r="M97" s="7">
        <v>1</v>
      </c>
      <c r="N97" s="7">
        <v>0</v>
      </c>
      <c r="O97" s="7">
        <v>3</v>
      </c>
      <c r="P97" s="23">
        <f t="shared" si="14"/>
        <v>1.25</v>
      </c>
      <c r="Q97" s="16" t="str">
        <f t="shared" si="8"/>
        <v>Marginale</v>
      </c>
      <c r="R97" s="10">
        <f>+P97*I97</f>
        <v>3</v>
      </c>
    </row>
    <row r="98" spans="1:18" ht="60" x14ac:dyDescent="0.25">
      <c r="A98" s="6"/>
      <c r="B98" s="6" t="s">
        <v>77</v>
      </c>
      <c r="C98" s="8" t="s">
        <v>10</v>
      </c>
      <c r="D98" s="7">
        <v>3</v>
      </c>
      <c r="E98" s="7">
        <v>2</v>
      </c>
      <c r="F98" s="7">
        <v>1</v>
      </c>
      <c r="G98" s="7">
        <v>5</v>
      </c>
      <c r="H98" s="7">
        <v>1</v>
      </c>
      <c r="I98" s="23">
        <f t="shared" si="12"/>
        <v>2.4</v>
      </c>
      <c r="J98" s="14" t="str">
        <f t="shared" si="13"/>
        <v>Poco Probabile</v>
      </c>
      <c r="K98" s="9" t="s">
        <v>223</v>
      </c>
      <c r="L98" s="7">
        <v>1</v>
      </c>
      <c r="M98" s="7">
        <v>1</v>
      </c>
      <c r="N98" s="7">
        <v>0</v>
      </c>
      <c r="O98" s="7">
        <v>3</v>
      </c>
      <c r="P98" s="23">
        <f t="shared" si="14"/>
        <v>1.25</v>
      </c>
      <c r="Q98" s="16" t="str">
        <f t="shared" si="8"/>
        <v>Marginale</v>
      </c>
      <c r="R98" s="10">
        <f>+P98*I98</f>
        <v>3</v>
      </c>
    </row>
    <row r="99" spans="1:18" ht="45" x14ac:dyDescent="0.25">
      <c r="A99" s="6"/>
      <c r="B99" s="6" t="s">
        <v>78</v>
      </c>
      <c r="C99" s="8" t="s">
        <v>79</v>
      </c>
      <c r="D99" s="7">
        <v>3</v>
      </c>
      <c r="E99" s="7">
        <v>2</v>
      </c>
      <c r="F99" s="7">
        <v>1</v>
      </c>
      <c r="G99" s="7">
        <v>5</v>
      </c>
      <c r="H99" s="7">
        <v>1</v>
      </c>
      <c r="I99" s="23">
        <f t="shared" si="12"/>
        <v>2.4</v>
      </c>
      <c r="J99" s="14" t="str">
        <f t="shared" si="13"/>
        <v>Poco Probabile</v>
      </c>
      <c r="K99" s="9" t="s">
        <v>223</v>
      </c>
      <c r="L99" s="7">
        <v>1</v>
      </c>
      <c r="M99" s="7">
        <v>1</v>
      </c>
      <c r="N99" s="7">
        <v>0</v>
      </c>
      <c r="O99" s="7">
        <v>3</v>
      </c>
      <c r="P99" s="23">
        <f t="shared" si="14"/>
        <v>1.25</v>
      </c>
      <c r="Q99" s="16" t="str">
        <f t="shared" si="8"/>
        <v>Marginale</v>
      </c>
      <c r="R99" s="10">
        <f>+P99*I99</f>
        <v>3</v>
      </c>
    </row>
    <row r="100" spans="1:18" x14ac:dyDescent="0.25">
      <c r="A100" s="6"/>
      <c r="B100" s="4"/>
      <c r="C100" s="5"/>
      <c r="D100" s="7"/>
      <c r="E100" s="7"/>
      <c r="F100" s="7"/>
      <c r="G100" s="7"/>
      <c r="H100" s="7"/>
      <c r="I100" s="24"/>
      <c r="J100" s="18"/>
      <c r="K100" s="7"/>
      <c r="L100" s="7"/>
      <c r="M100" s="7"/>
      <c r="N100" s="7"/>
      <c r="O100" s="7"/>
      <c r="P100" s="24"/>
      <c r="Q100" s="19"/>
      <c r="R100" s="10"/>
    </row>
    <row r="101" spans="1:18" ht="60" x14ac:dyDescent="0.25">
      <c r="A101" s="6" t="s">
        <v>80</v>
      </c>
      <c r="B101" s="6" t="s">
        <v>46</v>
      </c>
      <c r="C101" s="8" t="s">
        <v>10</v>
      </c>
      <c r="D101" s="7">
        <v>3</v>
      </c>
      <c r="E101" s="7">
        <v>5</v>
      </c>
      <c r="F101" s="7">
        <v>1</v>
      </c>
      <c r="G101" s="7">
        <v>5</v>
      </c>
      <c r="H101" s="7">
        <v>5</v>
      </c>
      <c r="I101" s="23">
        <f t="shared" si="12"/>
        <v>3.8</v>
      </c>
      <c r="J101" s="14" t="str">
        <f t="shared" si="13"/>
        <v>Probabile</v>
      </c>
      <c r="K101" s="9" t="s">
        <v>222</v>
      </c>
      <c r="L101" s="10">
        <v>3</v>
      </c>
      <c r="M101" s="10">
        <v>1</v>
      </c>
      <c r="N101" s="10">
        <v>0</v>
      </c>
      <c r="O101" s="10">
        <v>3</v>
      </c>
      <c r="P101" s="23">
        <f t="shared" si="14"/>
        <v>1.75</v>
      </c>
      <c r="Q101" s="16" t="str">
        <f t="shared" si="8"/>
        <v>Marginale</v>
      </c>
      <c r="R101" s="10">
        <f t="shared" ref="R101:R110" si="16">+P101*I101</f>
        <v>6.6499999999999995</v>
      </c>
    </row>
    <row r="102" spans="1:18" ht="78" customHeight="1" x14ac:dyDescent="0.25">
      <c r="A102" s="6"/>
      <c r="B102" s="6" t="s">
        <v>277</v>
      </c>
      <c r="C102" s="8" t="s">
        <v>10</v>
      </c>
      <c r="D102" s="7">
        <v>3</v>
      </c>
      <c r="E102" s="7">
        <v>5</v>
      </c>
      <c r="F102" s="7">
        <v>1</v>
      </c>
      <c r="G102" s="7">
        <v>5</v>
      </c>
      <c r="H102" s="7">
        <v>5</v>
      </c>
      <c r="I102" s="23">
        <f t="shared" si="12"/>
        <v>3.8</v>
      </c>
      <c r="J102" s="14" t="str">
        <f t="shared" si="13"/>
        <v>Probabile</v>
      </c>
      <c r="K102" s="9" t="s">
        <v>222</v>
      </c>
      <c r="L102" s="10">
        <v>3</v>
      </c>
      <c r="M102" s="10">
        <v>1</v>
      </c>
      <c r="N102" s="10">
        <v>0</v>
      </c>
      <c r="O102" s="10">
        <v>3</v>
      </c>
      <c r="P102" s="23">
        <f t="shared" si="14"/>
        <v>1.75</v>
      </c>
      <c r="Q102" s="16" t="str">
        <f t="shared" si="8"/>
        <v>Marginale</v>
      </c>
      <c r="R102" s="10">
        <f t="shared" si="16"/>
        <v>6.6499999999999995</v>
      </c>
    </row>
    <row r="103" spans="1:18" ht="45" x14ac:dyDescent="0.25">
      <c r="A103" s="6"/>
      <c r="B103" s="6" t="s">
        <v>78</v>
      </c>
      <c r="C103" s="8" t="s">
        <v>79</v>
      </c>
      <c r="D103" s="7">
        <v>3</v>
      </c>
      <c r="E103" s="7">
        <v>5</v>
      </c>
      <c r="F103" s="7">
        <v>1</v>
      </c>
      <c r="G103" s="7">
        <v>5</v>
      </c>
      <c r="H103" s="7">
        <v>5</v>
      </c>
      <c r="I103" s="23">
        <f t="shared" si="12"/>
        <v>3.8</v>
      </c>
      <c r="J103" s="14" t="str">
        <f t="shared" si="13"/>
        <v>Probabile</v>
      </c>
      <c r="K103" s="9" t="s">
        <v>222</v>
      </c>
      <c r="L103" s="10">
        <v>3</v>
      </c>
      <c r="M103" s="10">
        <v>1</v>
      </c>
      <c r="N103" s="10">
        <v>0</v>
      </c>
      <c r="O103" s="10">
        <v>3</v>
      </c>
      <c r="P103" s="23">
        <f t="shared" si="14"/>
        <v>1.75</v>
      </c>
      <c r="Q103" s="16" t="str">
        <f t="shared" ref="Q103:Q167" si="17">IF(P103&lt;1,"Nessun impatto",IF(AND(2&gt;P103,P103&gt;=1),"Marginale",IF(AND(3&gt;P103,P103&gt;=2),"Minore",IF(AND(4&gt;P103,P103&gt;=3),"Soglia",IF(AND(5&gt;P103,P103&gt;=4),"Serio","Superiore")))))</f>
        <v>Marginale</v>
      </c>
      <c r="R103" s="10">
        <f t="shared" si="16"/>
        <v>6.6499999999999995</v>
      </c>
    </row>
    <row r="104" spans="1:18" ht="30" x14ac:dyDescent="0.25">
      <c r="A104" s="6"/>
      <c r="B104" s="6" t="s">
        <v>49</v>
      </c>
      <c r="C104" s="8" t="s">
        <v>10</v>
      </c>
      <c r="D104" s="7">
        <v>3</v>
      </c>
      <c r="E104" s="7">
        <v>5</v>
      </c>
      <c r="F104" s="7">
        <v>1</v>
      </c>
      <c r="G104" s="7">
        <v>5</v>
      </c>
      <c r="H104" s="7">
        <v>5</v>
      </c>
      <c r="I104" s="23">
        <f t="shared" si="12"/>
        <v>3.8</v>
      </c>
      <c r="J104" s="14" t="str">
        <f t="shared" si="13"/>
        <v>Probabile</v>
      </c>
      <c r="K104" s="9" t="s">
        <v>222</v>
      </c>
      <c r="L104" s="10">
        <v>3</v>
      </c>
      <c r="M104" s="10">
        <v>1</v>
      </c>
      <c r="N104" s="10">
        <v>0</v>
      </c>
      <c r="O104" s="10">
        <v>3</v>
      </c>
      <c r="P104" s="23">
        <f t="shared" si="14"/>
        <v>1.75</v>
      </c>
      <c r="Q104" s="16" t="str">
        <f t="shared" si="17"/>
        <v>Marginale</v>
      </c>
      <c r="R104" s="10">
        <f t="shared" si="16"/>
        <v>6.6499999999999995</v>
      </c>
    </row>
    <row r="105" spans="1:18" ht="75" x14ac:dyDescent="0.25">
      <c r="A105" s="6"/>
      <c r="B105" s="6" t="s">
        <v>47</v>
      </c>
      <c r="C105" s="8" t="s">
        <v>10</v>
      </c>
      <c r="D105" s="7">
        <v>3</v>
      </c>
      <c r="E105" s="7">
        <v>5</v>
      </c>
      <c r="F105" s="7">
        <v>1</v>
      </c>
      <c r="G105" s="7">
        <v>5</v>
      </c>
      <c r="H105" s="7">
        <v>5</v>
      </c>
      <c r="I105" s="23">
        <f t="shared" si="12"/>
        <v>3.8</v>
      </c>
      <c r="J105" s="14" t="str">
        <f t="shared" si="13"/>
        <v>Probabile</v>
      </c>
      <c r="K105" s="9" t="s">
        <v>222</v>
      </c>
      <c r="L105" s="10">
        <v>3</v>
      </c>
      <c r="M105" s="10">
        <v>1</v>
      </c>
      <c r="N105" s="10">
        <v>0</v>
      </c>
      <c r="O105" s="10">
        <v>3</v>
      </c>
      <c r="P105" s="23">
        <f t="shared" si="14"/>
        <v>1.75</v>
      </c>
      <c r="Q105" s="16" t="str">
        <f t="shared" si="17"/>
        <v>Marginale</v>
      </c>
      <c r="R105" s="10">
        <f t="shared" si="16"/>
        <v>6.6499999999999995</v>
      </c>
    </row>
    <row r="106" spans="1:18" ht="30" x14ac:dyDescent="0.25">
      <c r="A106" s="6"/>
      <c r="B106" s="6" t="s">
        <v>51</v>
      </c>
      <c r="C106" s="8" t="s">
        <v>10</v>
      </c>
      <c r="D106" s="7">
        <v>3</v>
      </c>
      <c r="E106" s="7">
        <v>5</v>
      </c>
      <c r="F106" s="7">
        <v>1</v>
      </c>
      <c r="G106" s="7">
        <v>5</v>
      </c>
      <c r="H106" s="7">
        <v>5</v>
      </c>
      <c r="I106" s="23">
        <f t="shared" si="12"/>
        <v>3.8</v>
      </c>
      <c r="J106" s="14" t="str">
        <f t="shared" si="13"/>
        <v>Probabile</v>
      </c>
      <c r="K106" s="9" t="s">
        <v>222</v>
      </c>
      <c r="L106" s="10">
        <v>3</v>
      </c>
      <c r="M106" s="10">
        <v>1</v>
      </c>
      <c r="N106" s="10">
        <v>0</v>
      </c>
      <c r="O106" s="10">
        <v>3</v>
      </c>
      <c r="P106" s="23">
        <f t="shared" si="14"/>
        <v>1.75</v>
      </c>
      <c r="Q106" s="16" t="str">
        <f t="shared" si="17"/>
        <v>Marginale</v>
      </c>
      <c r="R106" s="10">
        <f t="shared" si="16"/>
        <v>6.6499999999999995</v>
      </c>
    </row>
    <row r="107" spans="1:18" ht="30" x14ac:dyDescent="0.25">
      <c r="A107" s="6"/>
      <c r="B107" s="6" t="s">
        <v>81</v>
      </c>
      <c r="C107" s="8" t="s">
        <v>25</v>
      </c>
      <c r="D107" s="7">
        <v>3</v>
      </c>
      <c r="E107" s="7">
        <v>5</v>
      </c>
      <c r="F107" s="7">
        <v>1</v>
      </c>
      <c r="G107" s="7">
        <v>5</v>
      </c>
      <c r="H107" s="7">
        <v>5</v>
      </c>
      <c r="I107" s="23">
        <f t="shared" si="12"/>
        <v>3.8</v>
      </c>
      <c r="J107" s="14" t="str">
        <f t="shared" si="13"/>
        <v>Probabile</v>
      </c>
      <c r="K107" s="9" t="s">
        <v>222</v>
      </c>
      <c r="L107" s="10">
        <v>3</v>
      </c>
      <c r="M107" s="10">
        <v>1</v>
      </c>
      <c r="N107" s="10">
        <v>0</v>
      </c>
      <c r="O107" s="10">
        <v>3</v>
      </c>
      <c r="P107" s="23">
        <f t="shared" si="14"/>
        <v>1.75</v>
      </c>
      <c r="Q107" s="16" t="str">
        <f t="shared" si="17"/>
        <v>Marginale</v>
      </c>
      <c r="R107" s="10">
        <f t="shared" si="16"/>
        <v>6.6499999999999995</v>
      </c>
    </row>
    <row r="108" spans="1:18" ht="60" x14ac:dyDescent="0.25">
      <c r="A108" s="6"/>
      <c r="B108" s="6" t="s">
        <v>71</v>
      </c>
      <c r="C108" s="8" t="s">
        <v>10</v>
      </c>
      <c r="D108" s="7">
        <v>3</v>
      </c>
      <c r="E108" s="7">
        <v>5</v>
      </c>
      <c r="F108" s="7">
        <v>1</v>
      </c>
      <c r="G108" s="7">
        <v>5</v>
      </c>
      <c r="H108" s="7">
        <v>5</v>
      </c>
      <c r="I108" s="23">
        <f t="shared" si="12"/>
        <v>3.8</v>
      </c>
      <c r="J108" s="14" t="str">
        <f t="shared" si="13"/>
        <v>Probabile</v>
      </c>
      <c r="K108" s="9" t="s">
        <v>222</v>
      </c>
      <c r="L108" s="10">
        <v>3</v>
      </c>
      <c r="M108" s="10">
        <v>1</v>
      </c>
      <c r="N108" s="10">
        <v>0</v>
      </c>
      <c r="O108" s="10">
        <v>3</v>
      </c>
      <c r="P108" s="23">
        <f t="shared" si="14"/>
        <v>1.75</v>
      </c>
      <c r="Q108" s="16" t="str">
        <f t="shared" si="17"/>
        <v>Marginale</v>
      </c>
      <c r="R108" s="10">
        <f t="shared" si="16"/>
        <v>6.6499999999999995</v>
      </c>
    </row>
    <row r="109" spans="1:18" ht="60" x14ac:dyDescent="0.25">
      <c r="A109" s="6"/>
      <c r="B109" s="6" t="s">
        <v>82</v>
      </c>
      <c r="C109" s="8" t="s">
        <v>10</v>
      </c>
      <c r="D109" s="7">
        <v>3</v>
      </c>
      <c r="E109" s="7">
        <v>5</v>
      </c>
      <c r="F109" s="7">
        <v>1</v>
      </c>
      <c r="G109" s="7">
        <v>5</v>
      </c>
      <c r="H109" s="7">
        <v>5</v>
      </c>
      <c r="I109" s="23">
        <f t="shared" si="12"/>
        <v>3.8</v>
      </c>
      <c r="J109" s="14" t="str">
        <f t="shared" si="13"/>
        <v>Probabile</v>
      </c>
      <c r="K109" s="9" t="s">
        <v>222</v>
      </c>
      <c r="L109" s="10">
        <v>3</v>
      </c>
      <c r="M109" s="10">
        <v>1</v>
      </c>
      <c r="N109" s="10">
        <v>0</v>
      </c>
      <c r="O109" s="10">
        <v>3</v>
      </c>
      <c r="P109" s="23">
        <f t="shared" si="14"/>
        <v>1.75</v>
      </c>
      <c r="Q109" s="16" t="str">
        <f t="shared" si="17"/>
        <v>Marginale</v>
      </c>
      <c r="R109" s="10">
        <f t="shared" si="16"/>
        <v>6.6499999999999995</v>
      </c>
    </row>
    <row r="110" spans="1:18" ht="45" x14ac:dyDescent="0.25">
      <c r="A110" s="6"/>
      <c r="B110" s="6" t="s">
        <v>78</v>
      </c>
      <c r="C110" s="8" t="s">
        <v>79</v>
      </c>
      <c r="D110" s="7">
        <v>3</v>
      </c>
      <c r="E110" s="7">
        <v>5</v>
      </c>
      <c r="F110" s="7">
        <v>1</v>
      </c>
      <c r="G110" s="7">
        <v>5</v>
      </c>
      <c r="H110" s="7">
        <v>5</v>
      </c>
      <c r="I110" s="23">
        <f t="shared" si="12"/>
        <v>3.8</v>
      </c>
      <c r="J110" s="14" t="str">
        <f t="shared" si="13"/>
        <v>Probabile</v>
      </c>
      <c r="K110" s="9" t="s">
        <v>222</v>
      </c>
      <c r="L110" s="10">
        <v>3</v>
      </c>
      <c r="M110" s="10">
        <v>1</v>
      </c>
      <c r="N110" s="10">
        <v>0</v>
      </c>
      <c r="O110" s="10">
        <v>3</v>
      </c>
      <c r="P110" s="23">
        <f t="shared" si="14"/>
        <v>1.75</v>
      </c>
      <c r="Q110" s="16" t="str">
        <f t="shared" si="17"/>
        <v>Marginale</v>
      </c>
      <c r="R110" s="10">
        <f t="shared" si="16"/>
        <v>6.6499999999999995</v>
      </c>
    </row>
    <row r="111" spans="1:18" x14ac:dyDescent="0.25">
      <c r="A111" s="6"/>
      <c r="B111" s="6"/>
      <c r="C111" s="8"/>
      <c r="D111" s="7"/>
      <c r="E111" s="7"/>
      <c r="F111" s="7"/>
      <c r="G111" s="7"/>
      <c r="H111" s="7"/>
      <c r="I111" s="24"/>
      <c r="J111" s="18"/>
      <c r="K111" s="7"/>
      <c r="L111" s="7"/>
      <c r="M111" s="7"/>
      <c r="N111" s="7"/>
      <c r="O111" s="7"/>
      <c r="P111" s="24"/>
      <c r="Q111" s="19"/>
      <c r="R111" s="10"/>
    </row>
    <row r="112" spans="1:18" ht="30" x14ac:dyDescent="0.25">
      <c r="A112" s="4" t="s">
        <v>83</v>
      </c>
      <c r="B112" s="6" t="s">
        <v>51</v>
      </c>
      <c r="C112" s="8" t="s">
        <v>10</v>
      </c>
      <c r="D112" s="7">
        <v>3</v>
      </c>
      <c r="E112" s="7">
        <v>5</v>
      </c>
      <c r="F112" s="7">
        <v>1</v>
      </c>
      <c r="G112" s="7">
        <v>5</v>
      </c>
      <c r="H112" s="7">
        <v>5</v>
      </c>
      <c r="I112" s="23">
        <f t="shared" si="12"/>
        <v>3.8</v>
      </c>
      <c r="J112" s="14" t="str">
        <f t="shared" si="13"/>
        <v>Probabile</v>
      </c>
      <c r="K112" s="9" t="s">
        <v>222</v>
      </c>
      <c r="L112" s="10">
        <v>3</v>
      </c>
      <c r="M112" s="10">
        <v>1</v>
      </c>
      <c r="N112" s="10">
        <v>0</v>
      </c>
      <c r="O112" s="10">
        <v>3</v>
      </c>
      <c r="P112" s="23">
        <f t="shared" si="14"/>
        <v>1.75</v>
      </c>
      <c r="Q112" s="16" t="str">
        <f t="shared" si="17"/>
        <v>Marginale</v>
      </c>
      <c r="R112" s="10">
        <f>+P112*I112</f>
        <v>6.6499999999999995</v>
      </c>
    </row>
    <row r="113" spans="1:18" ht="93.75" customHeight="1" x14ac:dyDescent="0.25">
      <c r="A113" s="4"/>
      <c r="B113" s="6" t="s">
        <v>277</v>
      </c>
      <c r="C113" s="8" t="s">
        <v>10</v>
      </c>
      <c r="D113" s="7">
        <v>3</v>
      </c>
      <c r="E113" s="7">
        <v>5</v>
      </c>
      <c r="F113" s="7">
        <v>1</v>
      </c>
      <c r="G113" s="7">
        <v>5</v>
      </c>
      <c r="H113" s="7">
        <v>5</v>
      </c>
      <c r="I113" s="23">
        <f t="shared" si="12"/>
        <v>3.8</v>
      </c>
      <c r="J113" s="14" t="str">
        <f t="shared" si="13"/>
        <v>Probabile</v>
      </c>
      <c r="K113" s="9" t="s">
        <v>222</v>
      </c>
      <c r="L113" s="10">
        <v>3</v>
      </c>
      <c r="M113" s="10">
        <v>1</v>
      </c>
      <c r="N113" s="10">
        <v>0</v>
      </c>
      <c r="O113" s="10">
        <v>3</v>
      </c>
      <c r="P113" s="23">
        <f t="shared" si="14"/>
        <v>1.75</v>
      </c>
      <c r="Q113" s="16" t="str">
        <f t="shared" si="17"/>
        <v>Marginale</v>
      </c>
      <c r="R113" s="10">
        <f>+P113*I113</f>
        <v>6.6499999999999995</v>
      </c>
    </row>
    <row r="114" spans="1:18" ht="30" x14ac:dyDescent="0.25">
      <c r="A114" s="4"/>
      <c r="B114" s="6" t="s">
        <v>49</v>
      </c>
      <c r="C114" s="8" t="s">
        <v>10</v>
      </c>
      <c r="D114" s="7">
        <v>3</v>
      </c>
      <c r="E114" s="7">
        <v>5</v>
      </c>
      <c r="F114" s="7">
        <v>1</v>
      </c>
      <c r="G114" s="7">
        <v>5</v>
      </c>
      <c r="H114" s="7">
        <v>5</v>
      </c>
      <c r="I114" s="23">
        <f t="shared" si="12"/>
        <v>3.8</v>
      </c>
      <c r="J114" s="14" t="str">
        <f t="shared" si="13"/>
        <v>Probabile</v>
      </c>
      <c r="K114" s="9" t="s">
        <v>222</v>
      </c>
      <c r="L114" s="10">
        <v>3</v>
      </c>
      <c r="M114" s="10">
        <v>1</v>
      </c>
      <c r="N114" s="10">
        <v>0</v>
      </c>
      <c r="O114" s="10">
        <v>3</v>
      </c>
      <c r="P114" s="23">
        <f t="shared" si="14"/>
        <v>1.75</v>
      </c>
      <c r="Q114" s="16" t="str">
        <f t="shared" si="17"/>
        <v>Marginale</v>
      </c>
      <c r="R114" s="10">
        <f>+P114*I114</f>
        <v>6.6499999999999995</v>
      </c>
    </row>
    <row r="115" spans="1:18" ht="82.5" customHeight="1" x14ac:dyDescent="0.25">
      <c r="A115" s="4"/>
      <c r="B115" s="6" t="s">
        <v>277</v>
      </c>
      <c r="C115" s="8" t="s">
        <v>10</v>
      </c>
      <c r="D115" s="7">
        <v>3</v>
      </c>
      <c r="E115" s="7">
        <v>5</v>
      </c>
      <c r="F115" s="7">
        <v>1</v>
      </c>
      <c r="G115" s="7">
        <v>5</v>
      </c>
      <c r="H115" s="7">
        <v>5</v>
      </c>
      <c r="I115" s="23">
        <f t="shared" si="12"/>
        <v>3.8</v>
      </c>
      <c r="J115" s="14" t="str">
        <f t="shared" si="13"/>
        <v>Probabile</v>
      </c>
      <c r="K115" s="9" t="s">
        <v>222</v>
      </c>
      <c r="L115" s="10">
        <v>3</v>
      </c>
      <c r="M115" s="10">
        <v>1</v>
      </c>
      <c r="N115" s="10">
        <v>0</v>
      </c>
      <c r="O115" s="10">
        <v>3</v>
      </c>
      <c r="P115" s="23">
        <f t="shared" si="14"/>
        <v>1.75</v>
      </c>
      <c r="Q115" s="16" t="str">
        <f t="shared" si="17"/>
        <v>Marginale</v>
      </c>
      <c r="R115" s="10">
        <f>+P115*I115</f>
        <v>6.6499999999999995</v>
      </c>
    </row>
    <row r="116" spans="1:18" x14ac:dyDescent="0.25">
      <c r="A116" s="4"/>
      <c r="B116" s="4"/>
      <c r="C116" s="5"/>
      <c r="D116" s="7"/>
      <c r="E116" s="7"/>
      <c r="F116" s="7"/>
      <c r="G116" s="7"/>
      <c r="H116" s="7"/>
      <c r="I116" s="24"/>
      <c r="J116" s="18"/>
      <c r="K116" s="7"/>
      <c r="L116" s="7"/>
      <c r="M116" s="7"/>
      <c r="N116" s="7"/>
      <c r="O116" s="7"/>
      <c r="P116" s="24"/>
      <c r="Q116" s="19"/>
      <c r="R116" s="10"/>
    </row>
    <row r="117" spans="1:18" ht="150" x14ac:dyDescent="0.25">
      <c r="A117" s="6" t="s">
        <v>84</v>
      </c>
      <c r="B117" s="4" t="s">
        <v>85</v>
      </c>
      <c r="C117" s="8" t="s">
        <v>86</v>
      </c>
      <c r="D117" s="7">
        <v>3</v>
      </c>
      <c r="E117" s="7">
        <v>5</v>
      </c>
      <c r="F117" s="7">
        <v>1</v>
      </c>
      <c r="G117" s="7">
        <v>5</v>
      </c>
      <c r="H117" s="7">
        <v>1</v>
      </c>
      <c r="I117" s="23">
        <f t="shared" si="12"/>
        <v>3</v>
      </c>
      <c r="J117" s="14" t="str">
        <f t="shared" si="13"/>
        <v>Probabile</v>
      </c>
      <c r="K117" s="9" t="s">
        <v>216</v>
      </c>
      <c r="L117" s="10">
        <v>3</v>
      </c>
      <c r="M117" s="10">
        <v>1</v>
      </c>
      <c r="N117" s="10">
        <v>0</v>
      </c>
      <c r="O117" s="10">
        <v>3</v>
      </c>
      <c r="P117" s="23">
        <f t="shared" si="14"/>
        <v>1.75</v>
      </c>
      <c r="Q117" s="16" t="str">
        <f t="shared" si="17"/>
        <v>Marginale</v>
      </c>
      <c r="R117" s="10">
        <f>+P117*I117</f>
        <v>5.25</v>
      </c>
    </row>
    <row r="118" spans="1:18" x14ac:dyDescent="0.25">
      <c r="A118" s="5"/>
      <c r="B118" s="5"/>
      <c r="C118" s="5"/>
      <c r="D118" s="7"/>
      <c r="E118" s="7"/>
      <c r="F118" s="7"/>
      <c r="G118" s="7"/>
      <c r="H118" s="7"/>
      <c r="I118" s="24"/>
      <c r="J118" s="18"/>
      <c r="K118" s="7"/>
      <c r="L118" s="7"/>
      <c r="M118" s="7"/>
      <c r="N118" s="7"/>
      <c r="O118" s="7"/>
      <c r="P118" s="24"/>
      <c r="Q118" s="19"/>
      <c r="R118" s="10"/>
    </row>
    <row r="119" spans="1:18" x14ac:dyDescent="0.25">
      <c r="A119" s="4" t="s">
        <v>87</v>
      </c>
      <c r="B119" s="5"/>
      <c r="C119" s="5"/>
      <c r="D119" s="7"/>
      <c r="E119" s="7"/>
      <c r="F119" s="7"/>
      <c r="G119" s="7"/>
      <c r="H119" s="7"/>
      <c r="I119" s="24"/>
      <c r="J119" s="18"/>
      <c r="K119" s="7"/>
      <c r="L119" s="7"/>
      <c r="M119" s="7"/>
      <c r="N119" s="7"/>
      <c r="O119" s="7"/>
      <c r="P119" s="24"/>
      <c r="Q119" s="19"/>
      <c r="R119" s="10"/>
    </row>
    <row r="120" spans="1:18" ht="60" x14ac:dyDescent="0.25">
      <c r="A120" s="6" t="s">
        <v>29</v>
      </c>
      <c r="B120" s="6" t="s">
        <v>28</v>
      </c>
      <c r="C120" s="8" t="s">
        <v>17</v>
      </c>
      <c r="D120" s="7">
        <v>3</v>
      </c>
      <c r="E120" s="7">
        <v>5</v>
      </c>
      <c r="F120" s="7">
        <v>3</v>
      </c>
      <c r="G120" s="7">
        <v>3</v>
      </c>
      <c r="H120" s="7">
        <v>1</v>
      </c>
      <c r="I120" s="23">
        <f t="shared" si="12"/>
        <v>3</v>
      </c>
      <c r="J120" s="14" t="str">
        <f t="shared" si="13"/>
        <v>Probabile</v>
      </c>
      <c r="K120" s="9" t="s">
        <v>216</v>
      </c>
      <c r="L120" s="7">
        <v>1</v>
      </c>
      <c r="M120" s="7">
        <v>1</v>
      </c>
      <c r="N120" s="7">
        <v>0</v>
      </c>
      <c r="O120" s="7">
        <v>3</v>
      </c>
      <c r="P120" s="23">
        <f t="shared" si="14"/>
        <v>1.25</v>
      </c>
      <c r="Q120" s="16" t="str">
        <f t="shared" si="17"/>
        <v>Marginale</v>
      </c>
      <c r="R120" s="10">
        <f>+P120*I120</f>
        <v>3.75</v>
      </c>
    </row>
    <row r="121" spans="1:18" ht="30" x14ac:dyDescent="0.25">
      <c r="A121" s="4"/>
      <c r="B121" s="4"/>
      <c r="C121" s="8" t="s">
        <v>18</v>
      </c>
      <c r="D121" s="7">
        <v>3</v>
      </c>
      <c r="E121" s="7">
        <v>5</v>
      </c>
      <c r="F121" s="7">
        <v>3</v>
      </c>
      <c r="G121" s="7">
        <v>3</v>
      </c>
      <c r="H121" s="7">
        <v>1</v>
      </c>
      <c r="I121" s="23">
        <f t="shared" si="12"/>
        <v>3</v>
      </c>
      <c r="J121" s="14" t="str">
        <f t="shared" si="13"/>
        <v>Probabile</v>
      </c>
      <c r="K121" s="9" t="s">
        <v>216</v>
      </c>
      <c r="L121" s="7">
        <v>1</v>
      </c>
      <c r="M121" s="7">
        <v>1</v>
      </c>
      <c r="N121" s="7">
        <v>0</v>
      </c>
      <c r="O121" s="7">
        <v>3</v>
      </c>
      <c r="P121" s="23">
        <f t="shared" si="14"/>
        <v>1.25</v>
      </c>
      <c r="Q121" s="16" t="str">
        <f t="shared" si="17"/>
        <v>Marginale</v>
      </c>
      <c r="R121" s="10">
        <f>+P121*I121</f>
        <v>3.75</v>
      </c>
    </row>
    <row r="122" spans="1:18" x14ac:dyDescent="0.25">
      <c r="A122" s="4"/>
      <c r="B122" s="4"/>
      <c r="C122" s="8"/>
      <c r="D122" s="7"/>
      <c r="E122" s="7"/>
      <c r="F122" s="7"/>
      <c r="G122" s="7"/>
      <c r="H122" s="7"/>
      <c r="I122" s="24"/>
      <c r="J122" s="18"/>
      <c r="K122" s="7"/>
      <c r="L122" s="7"/>
      <c r="M122" s="7"/>
      <c r="N122" s="7"/>
      <c r="O122" s="7"/>
      <c r="P122" s="24"/>
      <c r="Q122" s="19"/>
      <c r="R122" s="10"/>
    </row>
    <row r="123" spans="1:18" ht="30" x14ac:dyDescent="0.25">
      <c r="A123" s="6" t="s">
        <v>32</v>
      </c>
      <c r="B123" s="6" t="s">
        <v>19</v>
      </c>
      <c r="C123" s="8" t="s">
        <v>88</v>
      </c>
      <c r="D123" s="7">
        <v>1</v>
      </c>
      <c r="E123" s="7">
        <v>2</v>
      </c>
      <c r="F123" s="7">
        <v>1</v>
      </c>
      <c r="G123" s="7">
        <v>3</v>
      </c>
      <c r="H123" s="7">
        <v>1</v>
      </c>
      <c r="I123" s="23">
        <f t="shared" si="12"/>
        <v>1.6</v>
      </c>
      <c r="J123" s="14" t="str">
        <f t="shared" si="13"/>
        <v>Improbabile</v>
      </c>
      <c r="K123" s="11" t="s">
        <v>224</v>
      </c>
      <c r="L123" s="7">
        <v>1</v>
      </c>
      <c r="M123" s="7">
        <v>1</v>
      </c>
      <c r="N123" s="7">
        <v>0</v>
      </c>
      <c r="O123" s="7">
        <v>3</v>
      </c>
      <c r="P123" s="23">
        <f t="shared" si="14"/>
        <v>1.25</v>
      </c>
      <c r="Q123" s="16" t="str">
        <f t="shared" si="17"/>
        <v>Marginale</v>
      </c>
      <c r="R123" s="10">
        <f>+P123*I123</f>
        <v>2</v>
      </c>
    </row>
    <row r="124" spans="1:18" ht="30" x14ac:dyDescent="0.25">
      <c r="A124" s="5"/>
      <c r="B124" s="5"/>
      <c r="C124" s="8" t="s">
        <v>89</v>
      </c>
      <c r="D124" s="7">
        <v>3</v>
      </c>
      <c r="E124" s="7">
        <v>5</v>
      </c>
      <c r="F124" s="7">
        <v>1</v>
      </c>
      <c r="G124" s="7">
        <v>3</v>
      </c>
      <c r="H124" s="7">
        <v>1</v>
      </c>
      <c r="I124" s="23">
        <f t="shared" si="12"/>
        <v>2.6</v>
      </c>
      <c r="J124" s="14" t="str">
        <f t="shared" si="13"/>
        <v>Poco Probabile</v>
      </c>
      <c r="K124" s="9" t="s">
        <v>215</v>
      </c>
      <c r="L124" s="7">
        <v>1</v>
      </c>
      <c r="M124" s="7">
        <v>1</v>
      </c>
      <c r="N124" s="7">
        <v>0</v>
      </c>
      <c r="O124" s="7">
        <v>3</v>
      </c>
      <c r="P124" s="23">
        <f t="shared" si="14"/>
        <v>1.25</v>
      </c>
      <c r="Q124" s="16" t="str">
        <f t="shared" si="17"/>
        <v>Marginale</v>
      </c>
      <c r="R124" s="10">
        <f>+P124*I124</f>
        <v>3.25</v>
      </c>
    </row>
    <row r="125" spans="1:18" ht="45" x14ac:dyDescent="0.25">
      <c r="A125" s="5"/>
      <c r="B125" s="5"/>
      <c r="C125" s="8" t="s">
        <v>90</v>
      </c>
      <c r="D125" s="7">
        <v>3</v>
      </c>
      <c r="E125" s="7">
        <v>5</v>
      </c>
      <c r="F125" s="7">
        <v>1</v>
      </c>
      <c r="G125" s="7">
        <v>3</v>
      </c>
      <c r="H125" s="7">
        <v>1</v>
      </c>
      <c r="I125" s="23">
        <f t="shared" si="12"/>
        <v>2.6</v>
      </c>
      <c r="J125" s="14" t="str">
        <f t="shared" si="13"/>
        <v>Poco Probabile</v>
      </c>
      <c r="K125" s="9" t="s">
        <v>215</v>
      </c>
      <c r="L125" s="7">
        <v>1</v>
      </c>
      <c r="M125" s="7">
        <v>1</v>
      </c>
      <c r="N125" s="7">
        <v>0</v>
      </c>
      <c r="O125" s="7">
        <v>3</v>
      </c>
      <c r="P125" s="23">
        <f t="shared" si="14"/>
        <v>1.25</v>
      </c>
      <c r="Q125" s="16" t="str">
        <f t="shared" si="17"/>
        <v>Marginale</v>
      </c>
      <c r="R125" s="10">
        <f>+P125*I125</f>
        <v>3.25</v>
      </c>
    </row>
    <row r="126" spans="1:18" ht="30" x14ac:dyDescent="0.25">
      <c r="A126" s="5"/>
      <c r="B126" s="5"/>
      <c r="C126" s="8" t="s">
        <v>91</v>
      </c>
      <c r="D126" s="7">
        <v>3</v>
      </c>
      <c r="E126" s="7">
        <v>5</v>
      </c>
      <c r="F126" s="7">
        <v>1</v>
      </c>
      <c r="G126" s="7">
        <v>3</v>
      </c>
      <c r="H126" s="7">
        <v>1</v>
      </c>
      <c r="I126" s="23">
        <f t="shared" si="12"/>
        <v>2.6</v>
      </c>
      <c r="J126" s="14" t="str">
        <f t="shared" si="13"/>
        <v>Poco Probabile</v>
      </c>
      <c r="K126" s="9" t="s">
        <v>215</v>
      </c>
      <c r="L126" s="7">
        <v>1</v>
      </c>
      <c r="M126" s="7">
        <v>1</v>
      </c>
      <c r="N126" s="7">
        <v>0</v>
      </c>
      <c r="O126" s="7">
        <v>3</v>
      </c>
      <c r="P126" s="23">
        <f t="shared" si="14"/>
        <v>1.25</v>
      </c>
      <c r="Q126" s="16" t="str">
        <f t="shared" si="17"/>
        <v>Marginale</v>
      </c>
      <c r="R126" s="10">
        <f>+P126*I126</f>
        <v>3.25</v>
      </c>
    </row>
    <row r="127" spans="1:18" x14ac:dyDescent="0.25">
      <c r="A127" s="4"/>
      <c r="B127" s="4"/>
      <c r="C127" s="8"/>
      <c r="D127" s="7"/>
      <c r="E127" s="7"/>
      <c r="F127" s="7"/>
      <c r="G127" s="7"/>
      <c r="H127" s="7"/>
      <c r="I127" s="24"/>
      <c r="J127" s="18"/>
      <c r="K127" s="7"/>
      <c r="L127" s="7"/>
      <c r="M127" s="7"/>
      <c r="N127" s="7"/>
      <c r="O127" s="7"/>
      <c r="P127" s="24"/>
      <c r="Q127" s="19"/>
      <c r="R127" s="10"/>
    </row>
    <row r="128" spans="1:18" x14ac:dyDescent="0.25">
      <c r="A128" s="4"/>
      <c r="B128" s="4"/>
      <c r="C128" s="8"/>
      <c r="D128" s="7"/>
      <c r="E128" s="7"/>
      <c r="F128" s="7"/>
      <c r="G128" s="7"/>
      <c r="H128" s="7"/>
      <c r="I128" s="24"/>
      <c r="J128" s="18"/>
      <c r="K128" s="7"/>
      <c r="L128" s="7"/>
      <c r="M128" s="7"/>
      <c r="N128" s="7"/>
      <c r="O128" s="7"/>
      <c r="P128" s="24"/>
      <c r="Q128" s="19"/>
      <c r="R128" s="10"/>
    </row>
    <row r="129" spans="1:18" x14ac:dyDescent="0.25">
      <c r="A129" s="4" t="s">
        <v>30</v>
      </c>
      <c r="B129" s="5"/>
      <c r="C129" s="5"/>
      <c r="D129" s="7"/>
      <c r="E129" s="7"/>
      <c r="F129" s="7"/>
      <c r="G129" s="7"/>
      <c r="H129" s="7"/>
      <c r="I129" s="24"/>
      <c r="J129" s="18"/>
      <c r="K129" s="7"/>
      <c r="L129" s="7"/>
      <c r="M129" s="7"/>
      <c r="N129" s="7"/>
      <c r="O129" s="7"/>
      <c r="P129" s="24"/>
      <c r="Q129" s="19"/>
      <c r="R129" s="10"/>
    </row>
    <row r="130" spans="1:18" ht="45" x14ac:dyDescent="0.25">
      <c r="A130" s="6" t="s">
        <v>31</v>
      </c>
      <c r="B130" s="6" t="s">
        <v>15</v>
      </c>
      <c r="C130" s="8" t="s">
        <v>92</v>
      </c>
      <c r="D130" s="7">
        <v>3</v>
      </c>
      <c r="E130" s="7">
        <v>2</v>
      </c>
      <c r="F130" s="7">
        <v>3</v>
      </c>
      <c r="G130" s="7">
        <v>5</v>
      </c>
      <c r="H130" s="7">
        <v>1</v>
      </c>
      <c r="I130" s="23">
        <f t="shared" si="12"/>
        <v>2.8</v>
      </c>
      <c r="J130" s="14" t="str">
        <f t="shared" si="13"/>
        <v>Poco Probabile</v>
      </c>
      <c r="K130" s="11" t="s">
        <v>219</v>
      </c>
      <c r="L130" s="10">
        <v>3</v>
      </c>
      <c r="M130" s="10">
        <v>1</v>
      </c>
      <c r="N130" s="10">
        <v>0</v>
      </c>
      <c r="O130" s="10">
        <v>3</v>
      </c>
      <c r="P130" s="23">
        <f t="shared" si="14"/>
        <v>1.75</v>
      </c>
      <c r="Q130" s="16" t="str">
        <f t="shared" si="17"/>
        <v>Marginale</v>
      </c>
      <c r="R130" s="10">
        <f>+P130*I130</f>
        <v>4.8999999999999995</v>
      </c>
    </row>
    <row r="131" spans="1:18" ht="30" x14ac:dyDescent="0.25">
      <c r="A131" s="5"/>
      <c r="B131" s="5"/>
      <c r="C131" s="8" t="s">
        <v>93</v>
      </c>
      <c r="D131" s="7">
        <v>3</v>
      </c>
      <c r="E131" s="7">
        <v>2</v>
      </c>
      <c r="F131" s="7">
        <v>3</v>
      </c>
      <c r="G131" s="7">
        <v>5</v>
      </c>
      <c r="H131" s="7">
        <v>1</v>
      </c>
      <c r="I131" s="23">
        <f t="shared" si="12"/>
        <v>2.8</v>
      </c>
      <c r="J131" s="14" t="str">
        <f t="shared" si="13"/>
        <v>Poco Probabile</v>
      </c>
      <c r="K131" s="11" t="s">
        <v>219</v>
      </c>
      <c r="L131" s="10">
        <v>3</v>
      </c>
      <c r="M131" s="10">
        <v>1</v>
      </c>
      <c r="N131" s="10">
        <v>0</v>
      </c>
      <c r="O131" s="10">
        <v>3</v>
      </c>
      <c r="P131" s="23">
        <f t="shared" si="14"/>
        <v>1.75</v>
      </c>
      <c r="Q131" s="16" t="str">
        <f t="shared" si="17"/>
        <v>Marginale</v>
      </c>
      <c r="R131" s="10">
        <f>+P131*I131</f>
        <v>4.8999999999999995</v>
      </c>
    </row>
    <row r="132" spans="1:18" ht="30" x14ac:dyDescent="0.25">
      <c r="A132" s="5"/>
      <c r="B132" s="5"/>
      <c r="C132" s="8" t="s">
        <v>94</v>
      </c>
      <c r="D132" s="7">
        <v>3</v>
      </c>
      <c r="E132" s="7">
        <v>2</v>
      </c>
      <c r="F132" s="7">
        <v>3</v>
      </c>
      <c r="G132" s="7">
        <v>5</v>
      </c>
      <c r="H132" s="7">
        <v>1</v>
      </c>
      <c r="I132" s="23">
        <f t="shared" si="12"/>
        <v>2.8</v>
      </c>
      <c r="J132" s="14" t="str">
        <f t="shared" si="13"/>
        <v>Poco Probabile</v>
      </c>
      <c r="K132" s="11" t="s">
        <v>219</v>
      </c>
      <c r="L132" s="10">
        <v>3</v>
      </c>
      <c r="M132" s="10">
        <v>1</v>
      </c>
      <c r="N132" s="10">
        <v>0</v>
      </c>
      <c r="O132" s="10">
        <v>3</v>
      </c>
      <c r="P132" s="23">
        <f t="shared" si="14"/>
        <v>1.75</v>
      </c>
      <c r="Q132" s="16" t="str">
        <f t="shared" si="17"/>
        <v>Marginale</v>
      </c>
      <c r="R132" s="10">
        <f>+P132*I132</f>
        <v>4.8999999999999995</v>
      </c>
    </row>
    <row r="133" spans="1:18" ht="30" x14ac:dyDescent="0.25">
      <c r="A133" s="5"/>
      <c r="B133" s="5"/>
      <c r="C133" s="8" t="s">
        <v>97</v>
      </c>
      <c r="D133" s="7">
        <v>3</v>
      </c>
      <c r="E133" s="7">
        <v>2</v>
      </c>
      <c r="F133" s="7">
        <v>3</v>
      </c>
      <c r="G133" s="7">
        <v>5</v>
      </c>
      <c r="H133" s="7">
        <v>1</v>
      </c>
      <c r="I133" s="23">
        <f t="shared" si="12"/>
        <v>2.8</v>
      </c>
      <c r="J133" s="14" t="str">
        <f t="shared" si="13"/>
        <v>Poco Probabile</v>
      </c>
      <c r="K133" s="11" t="s">
        <v>219</v>
      </c>
      <c r="L133" s="10">
        <v>3</v>
      </c>
      <c r="M133" s="10">
        <v>1</v>
      </c>
      <c r="N133" s="10">
        <v>0</v>
      </c>
      <c r="O133" s="10">
        <v>3</v>
      </c>
      <c r="P133" s="23">
        <f t="shared" si="14"/>
        <v>1.75</v>
      </c>
      <c r="Q133" s="16" t="str">
        <f t="shared" si="17"/>
        <v>Marginale</v>
      </c>
      <c r="R133" s="10">
        <f>+P133*I133</f>
        <v>4.8999999999999995</v>
      </c>
    </row>
    <row r="134" spans="1:18" x14ac:dyDescent="0.25">
      <c r="A134" s="5"/>
      <c r="B134" s="5"/>
      <c r="C134" s="8"/>
      <c r="D134" s="7"/>
      <c r="E134" s="7"/>
      <c r="F134" s="7"/>
      <c r="G134" s="7"/>
      <c r="H134" s="7"/>
      <c r="I134" s="24"/>
      <c r="J134" s="18"/>
      <c r="K134" s="11"/>
      <c r="L134" s="10"/>
      <c r="M134" s="10"/>
      <c r="N134" s="10"/>
      <c r="O134" s="10"/>
      <c r="P134" s="24"/>
      <c r="Q134" s="19"/>
      <c r="R134" s="10"/>
    </row>
    <row r="135" spans="1:18" x14ac:dyDescent="0.25">
      <c r="A135" s="4" t="s">
        <v>230</v>
      </c>
      <c r="B135" s="5"/>
      <c r="C135" s="8"/>
      <c r="D135" s="7"/>
      <c r="E135" s="7"/>
      <c r="F135" s="7"/>
      <c r="G135" s="7"/>
      <c r="H135" s="7"/>
      <c r="I135" s="24"/>
      <c r="J135" s="18"/>
      <c r="K135" s="11"/>
      <c r="L135" s="10"/>
      <c r="M135" s="10"/>
      <c r="N135" s="10"/>
      <c r="O135" s="10"/>
      <c r="P135" s="24"/>
      <c r="Q135" s="19"/>
      <c r="R135" s="10"/>
    </row>
    <row r="136" spans="1:18" x14ac:dyDescent="0.25">
      <c r="A136" s="15" t="s">
        <v>231</v>
      </c>
      <c r="C136" s="5"/>
      <c r="D136" s="7"/>
      <c r="E136" s="7"/>
      <c r="F136" s="7"/>
      <c r="G136" s="7"/>
      <c r="H136" s="7"/>
      <c r="I136" s="24"/>
      <c r="J136" s="18"/>
      <c r="K136" s="7"/>
      <c r="L136" s="7"/>
      <c r="M136" s="7"/>
      <c r="N136" s="7"/>
      <c r="O136" s="7"/>
      <c r="P136" s="24"/>
      <c r="Q136" s="19"/>
      <c r="R136" s="10"/>
    </row>
    <row r="137" spans="1:18" ht="30" x14ac:dyDescent="0.25">
      <c r="A137" s="4" t="s">
        <v>38</v>
      </c>
      <c r="B137" s="4" t="s">
        <v>95</v>
      </c>
      <c r="C137" s="8" t="s">
        <v>96</v>
      </c>
      <c r="D137" s="7">
        <v>1</v>
      </c>
      <c r="E137" s="7">
        <v>2</v>
      </c>
      <c r="F137" s="7">
        <v>1</v>
      </c>
      <c r="G137" s="7">
        <v>3</v>
      </c>
      <c r="H137" s="7">
        <v>1</v>
      </c>
      <c r="I137" s="23">
        <f t="shared" ref="I137:I175" si="18">AVERAGE(D137:H137)</f>
        <v>1.6</v>
      </c>
      <c r="J137" s="14" t="str">
        <f t="shared" ref="J137:J175" si="19">IF(I137&lt;1,"Nessuna probabilità",IF(AND(2&gt;I137,I137&gt;=1),"Improbabile",IF(AND(3&gt;I137,I137&gt;=2),"Poco Probabile",IF(AND(4&gt;I137,I137&gt;=3),"Probabile",IF(AND(5&gt;I137,I137&gt;=4),"Molto Probabile","Altamente probabile")))))</f>
        <v>Improbabile</v>
      </c>
      <c r="K137" s="11" t="s">
        <v>224</v>
      </c>
      <c r="L137" s="7">
        <v>1</v>
      </c>
      <c r="M137" s="7">
        <v>1</v>
      </c>
      <c r="N137" s="7">
        <v>0</v>
      </c>
      <c r="O137" s="7">
        <v>3</v>
      </c>
      <c r="P137" s="23">
        <f t="shared" ref="P137:P175" si="20">AVERAGE(L137:O137)</f>
        <v>1.25</v>
      </c>
      <c r="Q137" s="16" t="str">
        <f t="shared" si="17"/>
        <v>Marginale</v>
      </c>
      <c r="R137" s="10">
        <f>+P137*I137</f>
        <v>2</v>
      </c>
    </row>
    <row r="138" spans="1:18" ht="30" x14ac:dyDescent="0.25">
      <c r="A138" s="5"/>
      <c r="B138" s="5"/>
      <c r="C138" s="8" t="s">
        <v>97</v>
      </c>
      <c r="D138" s="7">
        <v>3</v>
      </c>
      <c r="E138" s="7">
        <v>5</v>
      </c>
      <c r="F138" s="7">
        <v>1</v>
      </c>
      <c r="G138" s="7">
        <v>5</v>
      </c>
      <c r="H138" s="7">
        <v>1</v>
      </c>
      <c r="I138" s="23">
        <f t="shared" si="18"/>
        <v>3</v>
      </c>
      <c r="J138" s="14" t="str">
        <f t="shared" si="19"/>
        <v>Probabile</v>
      </c>
      <c r="K138" s="11" t="s">
        <v>216</v>
      </c>
      <c r="L138" s="10">
        <v>3</v>
      </c>
      <c r="M138" s="10">
        <v>1</v>
      </c>
      <c r="N138" s="10">
        <v>0</v>
      </c>
      <c r="O138" s="10">
        <v>3</v>
      </c>
      <c r="P138" s="23">
        <f t="shared" si="20"/>
        <v>1.75</v>
      </c>
      <c r="Q138" s="16" t="str">
        <f t="shared" si="17"/>
        <v>Marginale</v>
      </c>
      <c r="R138" s="10">
        <f>+P138*I138</f>
        <v>5.25</v>
      </c>
    </row>
    <row r="139" spans="1:18" ht="30" x14ac:dyDescent="0.25">
      <c r="A139" s="5"/>
      <c r="B139" s="5"/>
      <c r="C139" s="8" t="s">
        <v>98</v>
      </c>
      <c r="D139" s="7">
        <v>3</v>
      </c>
      <c r="E139" s="7">
        <v>5</v>
      </c>
      <c r="F139" s="7">
        <v>1</v>
      </c>
      <c r="G139" s="7">
        <v>5</v>
      </c>
      <c r="H139" s="7">
        <v>1</v>
      </c>
      <c r="I139" s="23">
        <f t="shared" si="18"/>
        <v>3</v>
      </c>
      <c r="J139" s="14" t="str">
        <f t="shared" si="19"/>
        <v>Probabile</v>
      </c>
      <c r="K139" s="11" t="s">
        <v>216</v>
      </c>
      <c r="L139" s="10">
        <v>3</v>
      </c>
      <c r="M139" s="10">
        <v>1</v>
      </c>
      <c r="N139" s="10">
        <v>0</v>
      </c>
      <c r="O139" s="10">
        <v>3</v>
      </c>
      <c r="P139" s="23">
        <f t="shared" si="20"/>
        <v>1.75</v>
      </c>
      <c r="Q139" s="16" t="str">
        <f t="shared" si="17"/>
        <v>Marginale</v>
      </c>
      <c r="R139" s="10">
        <f>+P139*I139</f>
        <v>5.25</v>
      </c>
    </row>
    <row r="140" spans="1:18" x14ac:dyDescent="0.25">
      <c r="A140" s="5"/>
      <c r="B140" s="5"/>
      <c r="C140" s="8"/>
      <c r="D140" s="7"/>
      <c r="E140" s="7"/>
      <c r="F140" s="7"/>
      <c r="G140" s="7"/>
      <c r="H140" s="7"/>
      <c r="I140" s="24"/>
      <c r="J140" s="18"/>
      <c r="K140" s="7"/>
      <c r="L140" s="7"/>
      <c r="M140" s="7"/>
      <c r="N140" s="7"/>
      <c r="O140" s="7"/>
      <c r="P140" s="24"/>
      <c r="Q140" s="19"/>
      <c r="R140" s="10"/>
    </row>
    <row r="141" spans="1:18" ht="30" x14ac:dyDescent="0.25">
      <c r="A141" s="4"/>
      <c r="B141" s="6" t="s">
        <v>99</v>
      </c>
      <c r="C141" s="8" t="s">
        <v>100</v>
      </c>
      <c r="D141" s="7">
        <v>3</v>
      </c>
      <c r="E141" s="7">
        <v>5</v>
      </c>
      <c r="F141" s="7">
        <v>1</v>
      </c>
      <c r="G141" s="7">
        <v>5</v>
      </c>
      <c r="H141" s="7">
        <v>1</v>
      </c>
      <c r="I141" s="23">
        <f t="shared" si="18"/>
        <v>3</v>
      </c>
      <c r="J141" s="14" t="str">
        <f t="shared" si="19"/>
        <v>Probabile</v>
      </c>
      <c r="K141" s="11" t="s">
        <v>216</v>
      </c>
      <c r="L141" s="10">
        <v>3</v>
      </c>
      <c r="M141" s="10">
        <v>1</v>
      </c>
      <c r="N141" s="10">
        <v>0</v>
      </c>
      <c r="O141" s="10">
        <v>3</v>
      </c>
      <c r="P141" s="23">
        <f t="shared" si="20"/>
        <v>1.75</v>
      </c>
      <c r="Q141" s="16" t="str">
        <f t="shared" si="17"/>
        <v>Marginale</v>
      </c>
      <c r="R141" s="10">
        <f>+P141*I141</f>
        <v>5.25</v>
      </c>
    </row>
    <row r="142" spans="1:18" ht="30" x14ac:dyDescent="0.25">
      <c r="A142" s="5"/>
      <c r="B142" s="5"/>
      <c r="C142" s="8" t="s">
        <v>101</v>
      </c>
      <c r="D142" s="7">
        <v>3</v>
      </c>
      <c r="E142" s="7">
        <v>5</v>
      </c>
      <c r="F142" s="7">
        <v>1</v>
      </c>
      <c r="G142" s="7">
        <v>5</v>
      </c>
      <c r="H142" s="7">
        <v>1</v>
      </c>
      <c r="I142" s="23">
        <f t="shared" si="18"/>
        <v>3</v>
      </c>
      <c r="J142" s="14" t="str">
        <f t="shared" si="19"/>
        <v>Probabile</v>
      </c>
      <c r="K142" s="11" t="s">
        <v>216</v>
      </c>
      <c r="L142" s="10">
        <v>3</v>
      </c>
      <c r="M142" s="10">
        <v>1</v>
      </c>
      <c r="N142" s="10">
        <v>0</v>
      </c>
      <c r="O142" s="10">
        <v>3</v>
      </c>
      <c r="P142" s="23">
        <f t="shared" si="20"/>
        <v>1.75</v>
      </c>
      <c r="Q142" s="16" t="str">
        <f t="shared" si="17"/>
        <v>Marginale</v>
      </c>
      <c r="R142" s="10">
        <f>+P142*I142</f>
        <v>5.25</v>
      </c>
    </row>
    <row r="143" spans="1:18" ht="45" x14ac:dyDescent="0.25">
      <c r="A143" s="5"/>
      <c r="B143" s="5"/>
      <c r="C143" s="8" t="s">
        <v>102</v>
      </c>
      <c r="D143" s="7">
        <v>1</v>
      </c>
      <c r="E143" s="7">
        <v>2</v>
      </c>
      <c r="F143" s="7">
        <v>1</v>
      </c>
      <c r="G143" s="7">
        <v>1</v>
      </c>
      <c r="H143" s="7">
        <v>1</v>
      </c>
      <c r="I143" s="23">
        <f t="shared" si="18"/>
        <v>1.2</v>
      </c>
      <c r="J143" s="14" t="str">
        <f t="shared" si="19"/>
        <v>Improbabile</v>
      </c>
      <c r="K143" s="9" t="s">
        <v>226</v>
      </c>
      <c r="L143" s="10">
        <v>1</v>
      </c>
      <c r="M143" s="10">
        <v>1</v>
      </c>
      <c r="N143" s="10">
        <v>0</v>
      </c>
      <c r="O143" s="10">
        <v>3</v>
      </c>
      <c r="P143" s="23">
        <f t="shared" si="20"/>
        <v>1.25</v>
      </c>
      <c r="Q143" s="16" t="str">
        <f t="shared" si="17"/>
        <v>Marginale</v>
      </c>
      <c r="R143" s="10">
        <f>+P143*I143</f>
        <v>1.5</v>
      </c>
    </row>
    <row r="144" spans="1:18" x14ac:dyDescent="0.25">
      <c r="A144" s="5"/>
      <c r="B144" s="5"/>
      <c r="C144" s="8"/>
      <c r="D144" s="7"/>
      <c r="E144" s="7"/>
      <c r="F144" s="7"/>
      <c r="G144" s="7"/>
      <c r="H144" s="7"/>
      <c r="I144" s="23"/>
      <c r="J144" s="14"/>
      <c r="K144" s="9"/>
      <c r="L144" s="10"/>
      <c r="M144" s="10"/>
      <c r="N144" s="10"/>
      <c r="O144" s="10"/>
      <c r="P144" s="23"/>
      <c r="Q144" s="16"/>
      <c r="R144" s="10"/>
    </row>
    <row r="145" spans="1:19" ht="45" x14ac:dyDescent="0.25">
      <c r="A145" s="28"/>
      <c r="B145" s="29" t="s">
        <v>103</v>
      </c>
      <c r="C145" s="30" t="s">
        <v>267</v>
      </c>
      <c r="D145" s="19">
        <v>1</v>
      </c>
      <c r="E145" s="7">
        <v>2</v>
      </c>
      <c r="F145" s="7">
        <v>1</v>
      </c>
      <c r="G145" s="7">
        <v>1</v>
      </c>
      <c r="H145" s="7">
        <v>1</v>
      </c>
      <c r="I145" s="23">
        <f t="shared" ref="I145:I150" si="21">AVERAGE(D145:H145)</f>
        <v>1.2</v>
      </c>
      <c r="J145" s="14" t="str">
        <f t="shared" ref="J145:J150" si="22">IF(I145&lt;1,"Nessuna probabilità",IF(AND(2&gt;I145,I145&gt;=1),"Improbabile",IF(AND(3&gt;I145,I145&gt;=2),"Poco Probabile",IF(AND(4&gt;I145,I145&gt;=3),"Probabile",IF(AND(5&gt;I145,I145&gt;=4),"Molto Probabile","Altamente probabile")))))</f>
        <v>Improbabile</v>
      </c>
      <c r="K145" s="9" t="s">
        <v>226</v>
      </c>
      <c r="L145" s="10">
        <v>1</v>
      </c>
      <c r="M145" s="10">
        <v>1</v>
      </c>
      <c r="N145" s="10">
        <v>0</v>
      </c>
      <c r="O145" s="10">
        <v>3</v>
      </c>
      <c r="P145" s="23">
        <f t="shared" ref="P145:P150" si="23">AVERAGE(L145:O145)</f>
        <v>1.25</v>
      </c>
      <c r="Q145" s="16" t="str">
        <f t="shared" ref="Q145:Q150" si="24">IF(P145&lt;1,"Nessun impatto",IF(AND(2&gt;P145,P145&gt;=1),"Marginale",IF(AND(3&gt;P145,P145&gt;=2),"Minore",IF(AND(4&gt;P145,P145&gt;=3),"Soglia",IF(AND(5&gt;P145,P145&gt;=4),"Serio","Superiore")))))</f>
        <v>Marginale</v>
      </c>
      <c r="R145" s="10">
        <f t="shared" ref="R145:R150" si="25">+P145*I145</f>
        <v>1.5</v>
      </c>
    </row>
    <row r="146" spans="1:19" ht="45" x14ac:dyDescent="0.25">
      <c r="A146" s="28"/>
      <c r="B146" s="28"/>
      <c r="C146" s="30" t="s">
        <v>269</v>
      </c>
      <c r="D146" s="19">
        <v>5</v>
      </c>
      <c r="E146" s="7">
        <v>2</v>
      </c>
      <c r="F146" s="7">
        <v>1</v>
      </c>
      <c r="G146" s="7">
        <v>1</v>
      </c>
      <c r="H146" s="7">
        <v>1</v>
      </c>
      <c r="I146" s="23">
        <f t="shared" si="21"/>
        <v>2</v>
      </c>
      <c r="J146" s="14" t="str">
        <f t="shared" si="22"/>
        <v>Poco Probabile</v>
      </c>
      <c r="K146" s="7" t="s">
        <v>226</v>
      </c>
      <c r="L146" s="10">
        <v>1</v>
      </c>
      <c r="M146" s="10">
        <v>1</v>
      </c>
      <c r="N146" s="10">
        <v>0</v>
      </c>
      <c r="O146" s="10">
        <v>3</v>
      </c>
      <c r="P146" s="23">
        <f t="shared" si="23"/>
        <v>1.25</v>
      </c>
      <c r="Q146" s="16" t="str">
        <f t="shared" si="24"/>
        <v>Marginale</v>
      </c>
      <c r="R146" s="10">
        <f t="shared" si="25"/>
        <v>2.5</v>
      </c>
    </row>
    <row r="147" spans="1:19" ht="45" x14ac:dyDescent="0.25">
      <c r="A147" s="5"/>
      <c r="C147" s="8" t="s">
        <v>104</v>
      </c>
      <c r="D147" s="7">
        <v>1</v>
      </c>
      <c r="E147" s="7">
        <v>2</v>
      </c>
      <c r="F147" s="7">
        <v>1</v>
      </c>
      <c r="G147" s="7">
        <v>1</v>
      </c>
      <c r="H147" s="7">
        <v>1</v>
      </c>
      <c r="I147" s="23">
        <f t="shared" si="21"/>
        <v>1.2</v>
      </c>
      <c r="J147" s="14" t="str">
        <f t="shared" si="22"/>
        <v>Improbabile</v>
      </c>
      <c r="K147" s="9" t="s">
        <v>226</v>
      </c>
      <c r="L147" s="7">
        <v>1</v>
      </c>
      <c r="M147" s="7">
        <v>1</v>
      </c>
      <c r="N147" s="7">
        <v>0</v>
      </c>
      <c r="O147" s="7">
        <v>3</v>
      </c>
      <c r="P147" s="23">
        <f t="shared" si="23"/>
        <v>1.25</v>
      </c>
      <c r="Q147" s="16" t="str">
        <f t="shared" si="24"/>
        <v>Marginale</v>
      </c>
      <c r="R147" s="10">
        <f t="shared" si="25"/>
        <v>1.5</v>
      </c>
    </row>
    <row r="148" spans="1:19" ht="45" x14ac:dyDescent="0.25">
      <c r="A148" s="5"/>
      <c r="B148" s="4"/>
      <c r="C148" s="8" t="s">
        <v>105</v>
      </c>
      <c r="D148" s="7">
        <v>3</v>
      </c>
      <c r="E148" s="7">
        <v>2</v>
      </c>
      <c r="F148" s="7">
        <v>1</v>
      </c>
      <c r="G148" s="7">
        <v>1</v>
      </c>
      <c r="H148" s="7">
        <v>1</v>
      </c>
      <c r="I148" s="23">
        <f t="shared" si="21"/>
        <v>1.6</v>
      </c>
      <c r="J148" s="14" t="str">
        <f t="shared" si="22"/>
        <v>Improbabile</v>
      </c>
      <c r="K148" s="9" t="s">
        <v>226</v>
      </c>
      <c r="L148" s="7">
        <v>1</v>
      </c>
      <c r="M148" s="7">
        <v>1</v>
      </c>
      <c r="N148" s="7">
        <v>0</v>
      </c>
      <c r="O148" s="10">
        <v>3</v>
      </c>
      <c r="P148" s="23">
        <f t="shared" si="23"/>
        <v>1.25</v>
      </c>
      <c r="Q148" s="16" t="str">
        <f t="shared" si="24"/>
        <v>Marginale</v>
      </c>
      <c r="R148" s="10">
        <f t="shared" si="25"/>
        <v>2</v>
      </c>
    </row>
    <row r="149" spans="1:19" ht="60" x14ac:dyDescent="0.25">
      <c r="A149" s="5"/>
      <c r="B149" s="5"/>
      <c r="C149" s="8" t="s">
        <v>106</v>
      </c>
      <c r="D149" s="7">
        <v>3</v>
      </c>
      <c r="E149" s="7">
        <v>2</v>
      </c>
      <c r="F149" s="7">
        <v>1</v>
      </c>
      <c r="G149" s="7">
        <v>1</v>
      </c>
      <c r="H149" s="7">
        <v>1</v>
      </c>
      <c r="I149" s="23">
        <f t="shared" si="21"/>
        <v>1.6</v>
      </c>
      <c r="J149" s="14" t="str">
        <f t="shared" si="22"/>
        <v>Improbabile</v>
      </c>
      <c r="K149" s="9" t="s">
        <v>226</v>
      </c>
      <c r="L149" s="7">
        <v>1</v>
      </c>
      <c r="M149" s="7">
        <v>1</v>
      </c>
      <c r="N149" s="19">
        <v>0</v>
      </c>
      <c r="O149" s="10">
        <v>3</v>
      </c>
      <c r="P149" s="23">
        <f t="shared" si="23"/>
        <v>1.25</v>
      </c>
      <c r="Q149" s="16" t="str">
        <f t="shared" si="24"/>
        <v>Marginale</v>
      </c>
      <c r="R149" s="10">
        <f t="shared" si="25"/>
        <v>2</v>
      </c>
    </row>
    <row r="150" spans="1:19" ht="45" x14ac:dyDescent="0.25">
      <c r="A150" s="5"/>
      <c r="B150" s="5"/>
      <c r="C150" s="8" t="s">
        <v>97</v>
      </c>
      <c r="D150" s="7">
        <v>3</v>
      </c>
      <c r="E150" s="7">
        <v>5</v>
      </c>
      <c r="F150" s="7">
        <v>1</v>
      </c>
      <c r="G150" s="7">
        <v>5</v>
      </c>
      <c r="H150" s="7">
        <v>1</v>
      </c>
      <c r="I150" s="23">
        <f t="shared" si="21"/>
        <v>3</v>
      </c>
      <c r="J150" s="14" t="str">
        <f t="shared" si="22"/>
        <v>Probabile</v>
      </c>
      <c r="K150" s="11" t="s">
        <v>226</v>
      </c>
      <c r="L150" s="10">
        <v>1</v>
      </c>
      <c r="M150" s="10">
        <v>1</v>
      </c>
      <c r="N150" s="10">
        <v>0</v>
      </c>
      <c r="O150" s="10">
        <v>3</v>
      </c>
      <c r="P150" s="23">
        <f t="shared" si="23"/>
        <v>1.25</v>
      </c>
      <c r="Q150" s="16" t="str">
        <f t="shared" si="24"/>
        <v>Marginale</v>
      </c>
      <c r="R150" s="10">
        <f t="shared" si="25"/>
        <v>3.75</v>
      </c>
    </row>
    <row r="151" spans="1:19" x14ac:dyDescent="0.25">
      <c r="A151" s="5"/>
      <c r="B151" s="5"/>
      <c r="C151" s="8"/>
      <c r="D151" s="7"/>
      <c r="E151" s="7"/>
      <c r="F151" s="7"/>
      <c r="G151" s="7"/>
      <c r="H151" s="7"/>
      <c r="I151" s="24"/>
      <c r="J151" s="18"/>
      <c r="K151" s="7"/>
      <c r="L151" s="7"/>
      <c r="M151" s="17"/>
      <c r="N151" s="7"/>
      <c r="O151" s="7"/>
      <c r="P151" s="24"/>
      <c r="Q151" s="19"/>
      <c r="R151" s="10"/>
    </row>
    <row r="152" spans="1:19" x14ac:dyDescent="0.25">
      <c r="A152" s="4" t="s">
        <v>232</v>
      </c>
      <c r="B152" s="5"/>
      <c r="C152" s="5"/>
      <c r="D152" s="7"/>
      <c r="E152" s="7"/>
      <c r="F152" s="7"/>
      <c r="G152" s="7"/>
      <c r="H152" s="7"/>
      <c r="I152" s="24"/>
      <c r="J152" s="18"/>
      <c r="K152" s="7"/>
      <c r="L152" s="7"/>
      <c r="M152" s="7"/>
      <c r="N152" s="7"/>
      <c r="O152" s="7"/>
      <c r="P152" s="24"/>
      <c r="Q152" s="19"/>
      <c r="R152" s="10"/>
    </row>
    <row r="153" spans="1:19" ht="30" x14ac:dyDescent="0.25">
      <c r="A153" s="4" t="s">
        <v>107</v>
      </c>
      <c r="B153" s="4" t="s">
        <v>108</v>
      </c>
      <c r="C153" s="8" t="s">
        <v>109</v>
      </c>
      <c r="D153" s="7">
        <v>5</v>
      </c>
      <c r="E153" s="7">
        <v>5</v>
      </c>
      <c r="F153" s="7">
        <v>1</v>
      </c>
      <c r="G153" s="7">
        <v>5</v>
      </c>
      <c r="H153" s="7">
        <v>1</v>
      </c>
      <c r="I153" s="23">
        <f t="shared" si="18"/>
        <v>3.4</v>
      </c>
      <c r="J153" s="14" t="str">
        <f t="shared" si="19"/>
        <v>Probabile</v>
      </c>
      <c r="K153" s="9" t="s">
        <v>217</v>
      </c>
      <c r="L153" s="7">
        <v>2</v>
      </c>
      <c r="M153" s="7">
        <v>1</v>
      </c>
      <c r="N153" s="7">
        <v>0</v>
      </c>
      <c r="O153" s="7">
        <v>3</v>
      </c>
      <c r="P153" s="23">
        <f t="shared" si="20"/>
        <v>1.5</v>
      </c>
      <c r="Q153" s="16" t="str">
        <f t="shared" si="17"/>
        <v>Marginale</v>
      </c>
      <c r="R153" s="10">
        <f>+P153*I153</f>
        <v>5.0999999999999996</v>
      </c>
    </row>
    <row r="154" spans="1:19" ht="30" x14ac:dyDescent="0.25">
      <c r="A154" s="5"/>
      <c r="B154" s="5"/>
      <c r="C154" s="8" t="s">
        <v>110</v>
      </c>
      <c r="D154" s="7">
        <v>5</v>
      </c>
      <c r="E154" s="7">
        <v>5</v>
      </c>
      <c r="F154" s="7">
        <v>1</v>
      </c>
      <c r="G154" s="7">
        <v>5</v>
      </c>
      <c r="H154" s="7">
        <v>1</v>
      </c>
      <c r="I154" s="23">
        <f t="shared" si="18"/>
        <v>3.4</v>
      </c>
      <c r="J154" s="14" t="str">
        <f t="shared" si="19"/>
        <v>Probabile</v>
      </c>
      <c r="K154" s="9" t="s">
        <v>217</v>
      </c>
      <c r="L154" s="7">
        <v>2</v>
      </c>
      <c r="M154" s="7">
        <v>1</v>
      </c>
      <c r="N154" s="7">
        <v>0</v>
      </c>
      <c r="O154" s="7">
        <v>3</v>
      </c>
      <c r="P154" s="23">
        <f t="shared" si="20"/>
        <v>1.5</v>
      </c>
      <c r="Q154" s="16" t="str">
        <f t="shared" si="17"/>
        <v>Marginale</v>
      </c>
      <c r="R154" s="10">
        <f>+P154*I154</f>
        <v>5.0999999999999996</v>
      </c>
    </row>
    <row r="155" spans="1:19" ht="30" x14ac:dyDescent="0.25">
      <c r="A155" s="5"/>
      <c r="B155" s="5"/>
      <c r="C155" s="8" t="s">
        <v>111</v>
      </c>
      <c r="D155" s="7">
        <v>5</v>
      </c>
      <c r="E155" s="7">
        <v>5</v>
      </c>
      <c r="F155" s="7">
        <v>1</v>
      </c>
      <c r="G155" s="7">
        <v>5</v>
      </c>
      <c r="H155" s="7">
        <v>1</v>
      </c>
      <c r="I155" s="23">
        <f t="shared" si="18"/>
        <v>3.4</v>
      </c>
      <c r="J155" s="14" t="str">
        <f t="shared" si="19"/>
        <v>Probabile</v>
      </c>
      <c r="K155" s="9" t="s">
        <v>217</v>
      </c>
      <c r="L155" s="7">
        <v>2</v>
      </c>
      <c r="M155" s="7">
        <v>1</v>
      </c>
      <c r="N155" s="7">
        <v>0</v>
      </c>
      <c r="O155" s="7">
        <v>3</v>
      </c>
      <c r="P155" s="23">
        <f t="shared" si="20"/>
        <v>1.5</v>
      </c>
      <c r="Q155" s="16" t="str">
        <f t="shared" si="17"/>
        <v>Marginale</v>
      </c>
      <c r="R155" s="10">
        <f>+P155*I155</f>
        <v>5.0999999999999996</v>
      </c>
    </row>
    <row r="156" spans="1:19" ht="30" x14ac:dyDescent="0.25">
      <c r="A156" s="5"/>
      <c r="B156" s="5"/>
      <c r="C156" s="8" t="s">
        <v>147</v>
      </c>
      <c r="D156" s="7">
        <v>5</v>
      </c>
      <c r="E156" s="7">
        <v>5</v>
      </c>
      <c r="F156" s="7">
        <v>1</v>
      </c>
      <c r="G156" s="7">
        <v>5</v>
      </c>
      <c r="H156" s="7">
        <v>1</v>
      </c>
      <c r="I156" s="23">
        <f t="shared" si="18"/>
        <v>3.4</v>
      </c>
      <c r="J156" s="14" t="str">
        <f t="shared" si="19"/>
        <v>Probabile</v>
      </c>
      <c r="K156" s="9" t="s">
        <v>217</v>
      </c>
      <c r="L156" s="7">
        <v>2</v>
      </c>
      <c r="M156" s="7">
        <v>1</v>
      </c>
      <c r="N156" s="7">
        <v>0</v>
      </c>
      <c r="O156" s="7">
        <v>3</v>
      </c>
      <c r="P156" s="23">
        <f t="shared" si="20"/>
        <v>1.5</v>
      </c>
      <c r="Q156" s="16" t="str">
        <f t="shared" si="17"/>
        <v>Marginale</v>
      </c>
      <c r="R156" s="10">
        <f>+P156*I156</f>
        <v>5.0999999999999996</v>
      </c>
    </row>
    <row r="157" spans="1:19" ht="30" x14ac:dyDescent="0.25">
      <c r="A157" s="5"/>
      <c r="B157" s="5"/>
      <c r="C157" s="8" t="s">
        <v>97</v>
      </c>
      <c r="D157" s="7">
        <v>3</v>
      </c>
      <c r="E157" s="7">
        <v>5</v>
      </c>
      <c r="F157" s="7">
        <v>1</v>
      </c>
      <c r="G157" s="7">
        <v>5</v>
      </c>
      <c r="H157" s="7">
        <v>1</v>
      </c>
      <c r="I157" s="23">
        <f t="shared" si="18"/>
        <v>3</v>
      </c>
      <c r="J157" s="14" t="str">
        <f t="shared" si="19"/>
        <v>Probabile</v>
      </c>
      <c r="K157" s="11" t="s">
        <v>216</v>
      </c>
      <c r="L157" s="10">
        <v>3</v>
      </c>
      <c r="M157" s="10">
        <v>1</v>
      </c>
      <c r="N157" s="10">
        <v>0</v>
      </c>
      <c r="O157" s="10">
        <v>3</v>
      </c>
      <c r="P157" s="23">
        <f t="shared" si="20"/>
        <v>1.75</v>
      </c>
      <c r="Q157" s="16" t="str">
        <f t="shared" si="17"/>
        <v>Marginale</v>
      </c>
      <c r="R157" s="10">
        <f>+P157*I157</f>
        <v>5.25</v>
      </c>
    </row>
    <row r="158" spans="1:19" x14ac:dyDescent="0.25">
      <c r="A158" s="5"/>
      <c r="B158" s="5"/>
      <c r="C158" s="8"/>
      <c r="D158" s="7"/>
      <c r="E158" s="7"/>
      <c r="F158" s="7"/>
      <c r="G158" s="7"/>
      <c r="H158" s="7"/>
      <c r="I158" s="24"/>
      <c r="J158" s="18"/>
      <c r="K158" s="11"/>
      <c r="L158" s="10"/>
      <c r="M158" s="10"/>
      <c r="N158" s="10"/>
      <c r="O158" s="10"/>
      <c r="P158" s="24"/>
      <c r="Q158" s="19"/>
      <c r="R158" s="10"/>
    </row>
    <row r="159" spans="1:19" x14ac:dyDescent="0.25">
      <c r="A159" s="4" t="s">
        <v>35</v>
      </c>
      <c r="B159" s="5"/>
      <c r="C159" s="8"/>
      <c r="D159" s="7"/>
      <c r="E159" s="7"/>
      <c r="F159" s="7"/>
      <c r="G159" s="7"/>
      <c r="H159" s="7"/>
      <c r="I159" s="24"/>
      <c r="J159" s="18"/>
      <c r="K159" s="7"/>
      <c r="L159" s="7"/>
      <c r="M159" s="7"/>
      <c r="N159" s="7"/>
      <c r="O159" s="7"/>
      <c r="P159" s="24"/>
      <c r="Q159" s="19"/>
      <c r="R159" s="10"/>
    </row>
    <row r="160" spans="1:19" ht="30" x14ac:dyDescent="0.25">
      <c r="A160" s="4" t="s">
        <v>115</v>
      </c>
      <c r="B160" s="4" t="s">
        <v>16</v>
      </c>
      <c r="C160" s="8" t="s">
        <v>112</v>
      </c>
      <c r="D160" s="7">
        <v>1</v>
      </c>
      <c r="E160" s="7">
        <v>2</v>
      </c>
      <c r="F160" s="7">
        <v>1</v>
      </c>
      <c r="G160" s="7">
        <v>3</v>
      </c>
      <c r="H160" s="7">
        <v>1</v>
      </c>
      <c r="I160" s="23">
        <f t="shared" si="18"/>
        <v>1.6</v>
      </c>
      <c r="J160" s="14" t="str">
        <f t="shared" si="19"/>
        <v>Improbabile</v>
      </c>
      <c r="K160" s="11" t="s">
        <v>224</v>
      </c>
      <c r="L160" s="7">
        <v>1</v>
      </c>
      <c r="M160" s="7">
        <v>1</v>
      </c>
      <c r="N160" s="7">
        <v>0</v>
      </c>
      <c r="O160" s="7">
        <v>3</v>
      </c>
      <c r="P160" s="23">
        <f t="shared" si="20"/>
        <v>1.25</v>
      </c>
      <c r="Q160" s="16" t="str">
        <f t="shared" si="17"/>
        <v>Marginale</v>
      </c>
      <c r="R160" s="10">
        <f>+P160*I160</f>
        <v>2</v>
      </c>
      <c r="S160" s="2"/>
    </row>
    <row r="161" spans="1:18" ht="30" x14ac:dyDescent="0.25">
      <c r="A161" s="5"/>
      <c r="B161" s="5"/>
      <c r="C161" s="8" t="s">
        <v>113</v>
      </c>
      <c r="D161" s="7">
        <v>1</v>
      </c>
      <c r="E161" s="7">
        <v>2</v>
      </c>
      <c r="F161" s="7">
        <v>1</v>
      </c>
      <c r="G161" s="7">
        <v>3</v>
      </c>
      <c r="H161" s="7">
        <v>1</v>
      </c>
      <c r="I161" s="23">
        <f t="shared" si="18"/>
        <v>1.6</v>
      </c>
      <c r="J161" s="14" t="str">
        <f t="shared" si="19"/>
        <v>Improbabile</v>
      </c>
      <c r="K161" s="11" t="s">
        <v>224</v>
      </c>
      <c r="L161" s="7">
        <v>1</v>
      </c>
      <c r="M161" s="7">
        <v>1</v>
      </c>
      <c r="N161" s="7">
        <v>0</v>
      </c>
      <c r="O161" s="7">
        <v>3</v>
      </c>
      <c r="P161" s="23">
        <f t="shared" si="20"/>
        <v>1.25</v>
      </c>
      <c r="Q161" s="16" t="str">
        <f t="shared" si="17"/>
        <v>Marginale</v>
      </c>
      <c r="R161" s="10">
        <f>+P161*I161</f>
        <v>2</v>
      </c>
    </row>
    <row r="162" spans="1:18" ht="30" x14ac:dyDescent="0.25">
      <c r="A162" s="5"/>
      <c r="B162" s="5"/>
      <c r="C162" s="8" t="s">
        <v>114</v>
      </c>
      <c r="D162" s="7">
        <v>5</v>
      </c>
      <c r="E162" s="7">
        <v>5</v>
      </c>
      <c r="F162" s="7">
        <v>1</v>
      </c>
      <c r="G162" s="7">
        <v>5</v>
      </c>
      <c r="H162" s="7">
        <v>1</v>
      </c>
      <c r="I162" s="23">
        <f t="shared" si="18"/>
        <v>3.4</v>
      </c>
      <c r="J162" s="14" t="str">
        <f t="shared" si="19"/>
        <v>Probabile</v>
      </c>
      <c r="K162" s="11" t="s">
        <v>217</v>
      </c>
      <c r="L162" s="7">
        <v>2</v>
      </c>
      <c r="M162" s="7">
        <v>1</v>
      </c>
      <c r="N162" s="7">
        <v>0</v>
      </c>
      <c r="O162" s="7">
        <v>3</v>
      </c>
      <c r="P162" s="23">
        <f t="shared" si="20"/>
        <v>1.5</v>
      </c>
      <c r="Q162" s="16" t="str">
        <f t="shared" si="17"/>
        <v>Marginale</v>
      </c>
      <c r="R162" s="10">
        <f>+P162*I162</f>
        <v>5.0999999999999996</v>
      </c>
    </row>
    <row r="163" spans="1:18" x14ac:dyDescent="0.25">
      <c r="A163" s="5"/>
      <c r="B163" s="5"/>
      <c r="C163" s="8"/>
      <c r="D163" s="7"/>
      <c r="E163" s="7"/>
      <c r="F163" s="7"/>
      <c r="G163" s="7"/>
      <c r="H163" s="7"/>
      <c r="I163" s="24"/>
      <c r="J163" s="18"/>
      <c r="K163" s="7"/>
      <c r="L163" s="7"/>
      <c r="M163" s="7"/>
      <c r="N163" s="7"/>
      <c r="O163" s="7"/>
      <c r="P163" s="24"/>
      <c r="Q163" s="19"/>
      <c r="R163" s="10"/>
    </row>
    <row r="164" spans="1:18" ht="30" x14ac:dyDescent="0.25">
      <c r="A164" s="4" t="s">
        <v>116</v>
      </c>
      <c r="B164" s="6" t="s">
        <v>117</v>
      </c>
      <c r="C164" s="8" t="s">
        <v>118</v>
      </c>
      <c r="D164" s="7">
        <v>4</v>
      </c>
      <c r="E164" s="7">
        <v>2</v>
      </c>
      <c r="F164" s="7">
        <v>1</v>
      </c>
      <c r="G164" s="7">
        <v>1</v>
      </c>
      <c r="H164" s="7">
        <v>1</v>
      </c>
      <c r="I164" s="23">
        <f t="shared" si="18"/>
        <v>1.8</v>
      </c>
      <c r="J164" s="14" t="str">
        <f t="shared" si="19"/>
        <v>Improbabile</v>
      </c>
      <c r="K164" s="9" t="s">
        <v>225</v>
      </c>
      <c r="L164" s="7">
        <v>1</v>
      </c>
      <c r="M164" s="7">
        <v>1</v>
      </c>
      <c r="N164" s="7">
        <v>0</v>
      </c>
      <c r="O164" s="7">
        <v>3</v>
      </c>
      <c r="P164" s="23">
        <f t="shared" si="20"/>
        <v>1.25</v>
      </c>
      <c r="Q164" s="16" t="str">
        <f t="shared" si="17"/>
        <v>Marginale</v>
      </c>
      <c r="R164" s="10">
        <f>+P164*I164</f>
        <v>2.25</v>
      </c>
    </row>
    <row r="165" spans="1:18" ht="30" x14ac:dyDescent="0.25">
      <c r="A165" s="5"/>
      <c r="B165" s="5"/>
      <c r="C165" s="8" t="s">
        <v>119</v>
      </c>
      <c r="D165" s="7">
        <v>4</v>
      </c>
      <c r="E165" s="7">
        <v>2</v>
      </c>
      <c r="F165" s="7">
        <v>1</v>
      </c>
      <c r="G165" s="7">
        <v>1</v>
      </c>
      <c r="H165" s="7">
        <v>1</v>
      </c>
      <c r="I165" s="23">
        <f t="shared" si="18"/>
        <v>1.8</v>
      </c>
      <c r="J165" s="14" t="str">
        <f t="shared" si="19"/>
        <v>Improbabile</v>
      </c>
      <c r="K165" s="9" t="s">
        <v>225</v>
      </c>
      <c r="L165" s="7">
        <v>1</v>
      </c>
      <c r="M165" s="7">
        <v>1</v>
      </c>
      <c r="N165" s="7">
        <v>0</v>
      </c>
      <c r="O165" s="7">
        <v>3</v>
      </c>
      <c r="P165" s="23">
        <f t="shared" si="20"/>
        <v>1.25</v>
      </c>
      <c r="Q165" s="16" t="str">
        <f t="shared" si="17"/>
        <v>Marginale</v>
      </c>
      <c r="R165" s="10">
        <f>+P165*I165</f>
        <v>2.25</v>
      </c>
    </row>
    <row r="166" spans="1:18" ht="30" x14ac:dyDescent="0.25">
      <c r="A166" s="5"/>
      <c r="B166" s="5"/>
      <c r="C166" s="8" t="s">
        <v>120</v>
      </c>
      <c r="D166" s="7">
        <v>4</v>
      </c>
      <c r="E166" s="7">
        <v>2</v>
      </c>
      <c r="F166" s="7">
        <v>1</v>
      </c>
      <c r="G166" s="7">
        <v>1</v>
      </c>
      <c r="H166" s="7">
        <v>1</v>
      </c>
      <c r="I166" s="23">
        <f t="shared" si="18"/>
        <v>1.8</v>
      </c>
      <c r="J166" s="14" t="str">
        <f t="shared" si="19"/>
        <v>Improbabile</v>
      </c>
      <c r="K166" s="9" t="s">
        <v>225</v>
      </c>
      <c r="L166" s="7">
        <v>1</v>
      </c>
      <c r="M166" s="7">
        <v>1</v>
      </c>
      <c r="N166" s="7">
        <v>0</v>
      </c>
      <c r="O166" s="7">
        <v>3</v>
      </c>
      <c r="P166" s="23">
        <f t="shared" si="20"/>
        <v>1.25</v>
      </c>
      <c r="Q166" s="16" t="str">
        <f t="shared" si="17"/>
        <v>Marginale</v>
      </c>
      <c r="R166" s="10">
        <f>+P166*I166</f>
        <v>2.25</v>
      </c>
    </row>
    <row r="167" spans="1:18" ht="30" x14ac:dyDescent="0.25">
      <c r="A167" s="5"/>
      <c r="B167" s="5"/>
      <c r="C167" s="8" t="s">
        <v>121</v>
      </c>
      <c r="D167" s="7">
        <v>4</v>
      </c>
      <c r="E167" s="7">
        <v>2</v>
      </c>
      <c r="F167" s="7">
        <v>1</v>
      </c>
      <c r="G167" s="7">
        <v>1</v>
      </c>
      <c r="H167" s="7">
        <v>1</v>
      </c>
      <c r="I167" s="23">
        <f t="shared" si="18"/>
        <v>1.8</v>
      </c>
      <c r="J167" s="14" t="str">
        <f t="shared" si="19"/>
        <v>Improbabile</v>
      </c>
      <c r="K167" s="9" t="s">
        <v>225</v>
      </c>
      <c r="L167" s="7">
        <v>1</v>
      </c>
      <c r="M167" s="7">
        <v>1</v>
      </c>
      <c r="N167" s="7">
        <v>0</v>
      </c>
      <c r="O167" s="7">
        <v>3</v>
      </c>
      <c r="P167" s="23">
        <f t="shared" si="20"/>
        <v>1.25</v>
      </c>
      <c r="Q167" s="16" t="str">
        <f t="shared" si="17"/>
        <v>Marginale</v>
      </c>
      <c r="R167" s="10">
        <f>+P167*I167</f>
        <v>2.25</v>
      </c>
    </row>
    <row r="168" spans="1:18" x14ac:dyDescent="0.25">
      <c r="A168" s="6"/>
      <c r="B168" s="6"/>
      <c r="C168" s="8"/>
      <c r="D168" s="7"/>
      <c r="E168" s="7"/>
      <c r="F168" s="7"/>
      <c r="G168" s="7"/>
      <c r="H168" s="7"/>
      <c r="I168" s="24"/>
      <c r="J168" s="18"/>
      <c r="K168" s="7"/>
      <c r="L168" s="7"/>
      <c r="M168" s="7"/>
      <c r="N168" s="7"/>
      <c r="O168" s="7"/>
      <c r="P168" s="24"/>
      <c r="Q168" s="19"/>
      <c r="R168" s="10"/>
    </row>
    <row r="169" spans="1:18" ht="45" x14ac:dyDescent="0.25">
      <c r="A169" s="6" t="s">
        <v>122</v>
      </c>
      <c r="B169" s="6" t="s">
        <v>20</v>
      </c>
      <c r="C169" s="8" t="s">
        <v>195</v>
      </c>
      <c r="D169" s="7">
        <v>4</v>
      </c>
      <c r="E169" s="7">
        <v>2</v>
      </c>
      <c r="F169" s="7">
        <v>1</v>
      </c>
      <c r="G169" s="7">
        <v>1</v>
      </c>
      <c r="H169" s="7">
        <v>1</v>
      </c>
      <c r="I169" s="23">
        <f t="shared" si="18"/>
        <v>1.8</v>
      </c>
      <c r="J169" s="14" t="str">
        <f t="shared" si="19"/>
        <v>Improbabile</v>
      </c>
      <c r="K169" s="9" t="s">
        <v>225</v>
      </c>
      <c r="L169" s="7">
        <v>1</v>
      </c>
      <c r="M169" s="7">
        <v>1</v>
      </c>
      <c r="N169" s="7">
        <v>0</v>
      </c>
      <c r="O169" s="7">
        <v>3</v>
      </c>
      <c r="P169" s="23">
        <f t="shared" si="20"/>
        <v>1.25</v>
      </c>
      <c r="Q169" s="16" t="str">
        <f t="shared" ref="Q169:Q175" si="26">IF(P169&lt;1,"Nessun impatto",IF(AND(2&gt;P169,P169&gt;=1),"Marginale",IF(AND(3&gt;P169,P169&gt;=2),"Minore",IF(AND(4&gt;P169,P169&gt;=3),"Soglia",IF(AND(5&gt;P169,P169&gt;=4),"Serio","Superiore")))))</f>
        <v>Marginale</v>
      </c>
      <c r="R169" s="10">
        <f>+P169*I169</f>
        <v>2.25</v>
      </c>
    </row>
    <row r="170" spans="1:18" x14ac:dyDescent="0.25">
      <c r="A170" s="5"/>
      <c r="B170" s="5"/>
      <c r="C170" s="8"/>
      <c r="D170" s="7"/>
      <c r="E170" s="7"/>
      <c r="F170" s="7"/>
      <c r="G170" s="7"/>
      <c r="H170" s="7"/>
      <c r="I170" s="24"/>
      <c r="J170" s="18"/>
      <c r="K170" s="7"/>
      <c r="L170" s="7"/>
      <c r="M170" s="7"/>
      <c r="N170" s="7"/>
      <c r="O170" s="7"/>
      <c r="P170" s="24"/>
      <c r="Q170" s="19"/>
      <c r="R170" s="10"/>
    </row>
    <row r="171" spans="1:18" x14ac:dyDescent="0.25">
      <c r="A171" s="4" t="s">
        <v>233</v>
      </c>
      <c r="B171" s="5"/>
      <c r="C171" s="8"/>
      <c r="D171" s="7"/>
      <c r="E171" s="7"/>
      <c r="F171" s="7"/>
      <c r="G171" s="7"/>
      <c r="H171" s="7"/>
      <c r="I171" s="24"/>
      <c r="J171" s="18"/>
      <c r="K171" s="7"/>
      <c r="L171" s="7"/>
      <c r="M171" s="7"/>
      <c r="N171" s="7"/>
      <c r="O171" s="7"/>
      <c r="P171" s="24"/>
      <c r="Q171" s="19"/>
      <c r="R171" s="10"/>
    </row>
    <row r="172" spans="1:18" ht="30" x14ac:dyDescent="0.25">
      <c r="A172" s="6" t="s">
        <v>33</v>
      </c>
      <c r="B172" s="4" t="s">
        <v>34</v>
      </c>
      <c r="C172" s="8" t="s">
        <v>123</v>
      </c>
      <c r="D172" s="7">
        <v>3</v>
      </c>
      <c r="E172" s="7">
        <v>5</v>
      </c>
      <c r="F172" s="7">
        <v>1</v>
      </c>
      <c r="G172" s="7">
        <v>5</v>
      </c>
      <c r="H172" s="7">
        <v>1</v>
      </c>
      <c r="I172" s="23">
        <f t="shared" si="18"/>
        <v>3</v>
      </c>
      <c r="J172" s="14" t="str">
        <f t="shared" si="19"/>
        <v>Probabile</v>
      </c>
      <c r="K172" s="18" t="s">
        <v>227</v>
      </c>
      <c r="L172" s="7">
        <v>2</v>
      </c>
      <c r="M172" s="7">
        <v>1</v>
      </c>
      <c r="N172" s="7">
        <v>0</v>
      </c>
      <c r="O172" s="7">
        <v>3</v>
      </c>
      <c r="P172" s="23">
        <f t="shared" si="20"/>
        <v>1.5</v>
      </c>
      <c r="Q172" s="16" t="str">
        <f t="shared" si="26"/>
        <v>Marginale</v>
      </c>
      <c r="R172" s="10">
        <f>+P172*I172</f>
        <v>4.5</v>
      </c>
    </row>
    <row r="173" spans="1:18" ht="30" x14ac:dyDescent="0.25">
      <c r="A173" s="5"/>
      <c r="B173" s="5"/>
      <c r="C173" s="8" t="s">
        <v>124</v>
      </c>
      <c r="D173" s="7">
        <v>3</v>
      </c>
      <c r="E173" s="7">
        <v>5</v>
      </c>
      <c r="F173" s="7">
        <v>1</v>
      </c>
      <c r="G173" s="7">
        <v>5</v>
      </c>
      <c r="H173" s="7">
        <v>1</v>
      </c>
      <c r="I173" s="23">
        <f t="shared" si="18"/>
        <v>3</v>
      </c>
      <c r="J173" s="14" t="str">
        <f t="shared" si="19"/>
        <v>Probabile</v>
      </c>
      <c r="K173" s="18" t="s">
        <v>227</v>
      </c>
      <c r="L173" s="7">
        <v>2</v>
      </c>
      <c r="M173" s="7">
        <v>1</v>
      </c>
      <c r="N173" s="7">
        <v>0</v>
      </c>
      <c r="O173" s="7">
        <v>3</v>
      </c>
      <c r="P173" s="23">
        <f t="shared" si="20"/>
        <v>1.5</v>
      </c>
      <c r="Q173" s="16" t="str">
        <f t="shared" si="26"/>
        <v>Marginale</v>
      </c>
      <c r="R173" s="10">
        <f>+P173*I173</f>
        <v>4.5</v>
      </c>
    </row>
    <row r="174" spans="1:18" ht="30" x14ac:dyDescent="0.25">
      <c r="A174" s="5"/>
      <c r="B174" s="5"/>
      <c r="C174" s="8" t="s">
        <v>125</v>
      </c>
      <c r="D174" s="7">
        <v>3</v>
      </c>
      <c r="E174" s="7">
        <v>5</v>
      </c>
      <c r="F174" s="7">
        <v>1</v>
      </c>
      <c r="G174" s="7">
        <v>5</v>
      </c>
      <c r="H174" s="7">
        <v>1</v>
      </c>
      <c r="I174" s="23">
        <f t="shared" si="18"/>
        <v>3</v>
      </c>
      <c r="J174" s="14" t="str">
        <f t="shared" si="19"/>
        <v>Probabile</v>
      </c>
      <c r="K174" s="18" t="s">
        <v>227</v>
      </c>
      <c r="L174" s="7">
        <v>2</v>
      </c>
      <c r="M174" s="7">
        <v>1</v>
      </c>
      <c r="N174" s="7">
        <v>0</v>
      </c>
      <c r="O174" s="7">
        <v>3</v>
      </c>
      <c r="P174" s="23">
        <f t="shared" si="20"/>
        <v>1.5</v>
      </c>
      <c r="Q174" s="16" t="str">
        <f t="shared" si="26"/>
        <v>Marginale</v>
      </c>
      <c r="R174" s="10">
        <f>+P174*I174</f>
        <v>4.5</v>
      </c>
    </row>
    <row r="175" spans="1:18" ht="30" x14ac:dyDescent="0.25">
      <c r="A175" s="5"/>
      <c r="B175" s="5"/>
      <c r="C175" s="8" t="s">
        <v>252</v>
      </c>
      <c r="D175" s="7">
        <v>3</v>
      </c>
      <c r="E175" s="7">
        <v>5</v>
      </c>
      <c r="F175" s="7">
        <v>1</v>
      </c>
      <c r="G175" s="7">
        <v>5</v>
      </c>
      <c r="H175" s="7">
        <v>5</v>
      </c>
      <c r="I175" s="23">
        <f t="shared" si="18"/>
        <v>3.8</v>
      </c>
      <c r="J175" s="14" t="str">
        <f t="shared" si="19"/>
        <v>Probabile</v>
      </c>
      <c r="K175" s="18" t="s">
        <v>227</v>
      </c>
      <c r="L175" s="7">
        <v>2</v>
      </c>
      <c r="M175" s="7">
        <v>1</v>
      </c>
      <c r="N175" s="7">
        <v>0</v>
      </c>
      <c r="O175" s="7">
        <v>3</v>
      </c>
      <c r="P175" s="23">
        <f t="shared" si="20"/>
        <v>1.5</v>
      </c>
      <c r="Q175" s="16" t="str">
        <f t="shared" si="26"/>
        <v>Marginale</v>
      </c>
      <c r="R175" s="10">
        <f>+P175*I175</f>
        <v>5.6999999999999993</v>
      </c>
    </row>
  </sheetData>
  <autoFilter ref="A2:R175"/>
  <mergeCells count="2">
    <mergeCell ref="D1:I1"/>
    <mergeCell ref="L1:P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I11"/>
  <sheetViews>
    <sheetView workbookViewId="0">
      <selection activeCell="I11" sqref="I11"/>
    </sheetView>
  </sheetViews>
  <sheetFormatPr defaultRowHeight="15" x14ac:dyDescent="0.25"/>
  <sheetData>
    <row r="4" spans="9:9" x14ac:dyDescent="0.25">
      <c r="I4" t="str">
        <f>IF(I5&lt;1,"Nessuna probabilità",IF(AND(2&gt;I5,I5&gt;=1),"Improbabile",IF(AND(3&gt;I5,I5&gt;=2),"Poco Probabile",IF(AND(4&gt;I5,I5&gt;=3),"Probabile",IF(AND(5&gt;I5,I5&gt;=4),"Molto Probabile","Altamente probabile")))))</f>
        <v>Altamente probabile</v>
      </c>
    </row>
    <row r="5" spans="9:9" x14ac:dyDescent="0.25">
      <c r="I5">
        <v>6</v>
      </c>
    </row>
    <row r="6" spans="9:9" x14ac:dyDescent="0.25">
      <c r="I6">
        <v>2</v>
      </c>
    </row>
    <row r="7" spans="9:9" x14ac:dyDescent="0.25">
      <c r="I7" t="str">
        <f>IF(AND(1&lt;5,I5&gt;2),"Improbabile",)</f>
        <v>Improbabile</v>
      </c>
    </row>
    <row r="11" spans="9:9" ht="45" x14ac:dyDescent="0.25">
      <c r="I11" s="14" t="str">
        <f>IF(P5&lt;1,"Nessun impatto",IF(AND(2&gt;P5,P5&gt;=1),"Marginale",IF(AND(3&gt;P5,P5&gt;=2),"Minore",IF(AND(4&gt;P5,P5&gt;=3),"Soglia",IF(AND(5&gt;P5,P5&gt;=4),"Serio","Superiore")))))</f>
        <v>Nessun impatto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Maria Verrocchio</dc:creator>
  <cp:lastModifiedBy>Janet Maria Verrocchio</cp:lastModifiedBy>
  <cp:lastPrinted>2016-01-20T16:36:18Z</cp:lastPrinted>
  <dcterms:created xsi:type="dcterms:W3CDTF">2015-10-08T10:00:44Z</dcterms:created>
  <dcterms:modified xsi:type="dcterms:W3CDTF">2016-01-26T09:44:41Z</dcterms:modified>
</cp:coreProperties>
</file>